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Financial Literacy 20_30 (Development)\production\print\printables\Templates\"/>
    </mc:Choice>
  </mc:AlternateContent>
  <xr:revisionPtr revIDLastSave="0" documentId="13_ncr:1_{D855A5F6-A92F-4CE8-AFA0-ED6099C189B2}" xr6:coauthVersionLast="45" xr6:coauthVersionMax="45" xr10:uidLastSave="{00000000-0000-0000-0000-000000000000}"/>
  <workbookProtection workbookAlgorithmName="SHA-512" workbookHashValue="LHaeK+Q9C81SiyVsqRdiwrspdk6B4vRUjdccAuWZqTji6dXulhZObKdAZlAf+5WbJX8ab+yl2mxrK7MsQoq6hQ==" workbookSaltValue="FEkKe6WmDeJ1lXOsg0mdjw==" workbookSpinCount="100000" lockStructure="1"/>
  <bookViews>
    <workbookView xWindow="-120" yWindow="-120" windowWidth="29040" windowHeight="15840" xr2:uid="{9639C036-E9C4-4AF4-BCEF-4ABE15598E84}"/>
  </bookViews>
  <sheets>
    <sheet name="Budget Summary" sheetId="1" r:id="rId1"/>
    <sheet name="Income" sheetId="2" r:id="rId2"/>
    <sheet name="Savings" sheetId="4" r:id="rId3"/>
    <sheet name="Expenses" sheetId="5" r:id="rId4"/>
    <sheet name="Data" sheetId="3" state="very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6" i="5" l="1"/>
  <c r="G96" i="5"/>
  <c r="J42" i="5"/>
  <c r="G42" i="5"/>
  <c r="G24" i="4" l="1"/>
  <c r="J24" i="4" s="1"/>
  <c r="G25" i="4"/>
  <c r="J25" i="4" s="1"/>
  <c r="G26" i="4"/>
  <c r="J26" i="4" s="1"/>
  <c r="G27" i="4"/>
  <c r="J27" i="4" s="1"/>
  <c r="G28" i="4"/>
  <c r="J28" i="4" s="1"/>
  <c r="G29" i="4"/>
  <c r="J29" i="4" s="1"/>
  <c r="F161" i="5" l="1"/>
  <c r="I161" i="5" s="1"/>
  <c r="F162" i="5"/>
  <c r="I162" i="5" s="1"/>
  <c r="F163" i="5"/>
  <c r="F147" i="5" l="1"/>
  <c r="I147" i="5" s="1"/>
  <c r="F145" i="5"/>
  <c r="I145" i="5" s="1"/>
  <c r="F146" i="5"/>
  <c r="I146" i="5" s="1"/>
  <c r="F104" i="5"/>
  <c r="I104" i="5" s="1"/>
  <c r="F105" i="5"/>
  <c r="I105" i="5" s="1"/>
  <c r="F106" i="5"/>
  <c r="I106" i="5" s="1"/>
  <c r="F107" i="5"/>
  <c r="I107" i="5" s="1"/>
  <c r="F19" i="5" l="1"/>
  <c r="I19" i="5" s="1"/>
  <c r="B2" i="5" l="1"/>
  <c r="B2" i="4"/>
  <c r="B2" i="2"/>
  <c r="F19" i="1" l="1"/>
  <c r="F18" i="1"/>
  <c r="F17" i="1"/>
  <c r="F16" i="1"/>
  <c r="F15" i="1"/>
  <c r="F14" i="1"/>
  <c r="F13" i="1"/>
  <c r="F12" i="1"/>
  <c r="C19" i="1"/>
  <c r="C18" i="1"/>
  <c r="C17" i="1"/>
  <c r="C16" i="1"/>
  <c r="C15" i="1"/>
  <c r="C14" i="1"/>
  <c r="C13" i="1"/>
  <c r="C12" i="1"/>
  <c r="G23" i="4"/>
  <c r="J23" i="4" s="1"/>
  <c r="G12" i="4"/>
  <c r="J12" i="4" s="1"/>
  <c r="G13" i="4"/>
  <c r="J13" i="4" s="1"/>
  <c r="G14" i="4"/>
  <c r="J14" i="4" s="1"/>
  <c r="G15" i="4"/>
  <c r="J15" i="4" s="1"/>
  <c r="G16" i="4"/>
  <c r="J16" i="4" s="1"/>
  <c r="G17" i="4"/>
  <c r="J17" i="4" s="1"/>
  <c r="F164" i="5"/>
  <c r="I164" i="5" s="1"/>
  <c r="F165" i="5"/>
  <c r="I165" i="5" s="1"/>
  <c r="F166" i="5"/>
  <c r="I166" i="5" s="1"/>
  <c r="F167" i="5"/>
  <c r="I167" i="5" s="1"/>
  <c r="F168" i="5"/>
  <c r="I168" i="5" s="1"/>
  <c r="F169" i="5"/>
  <c r="I169" i="5" s="1"/>
  <c r="F170" i="5"/>
  <c r="I170" i="5" s="1"/>
  <c r="F171" i="5"/>
  <c r="I171" i="5" s="1"/>
  <c r="F172" i="5"/>
  <c r="I172" i="5" s="1"/>
  <c r="F118" i="5"/>
  <c r="I118" i="5" s="1"/>
  <c r="F119" i="5"/>
  <c r="I119" i="5" s="1"/>
  <c r="F120" i="5"/>
  <c r="I120" i="5" s="1"/>
  <c r="F121" i="5"/>
  <c r="I121" i="5" s="1"/>
  <c r="F122" i="5"/>
  <c r="I122" i="5" s="1"/>
  <c r="F123" i="5"/>
  <c r="I123" i="5" s="1"/>
  <c r="F124" i="5"/>
  <c r="I124" i="5" s="1"/>
  <c r="F125" i="5"/>
  <c r="I125" i="5" s="1"/>
  <c r="F126" i="5"/>
  <c r="I126" i="5" s="1"/>
  <c r="F86" i="5"/>
  <c r="I86" i="5" s="1"/>
  <c r="F87" i="5"/>
  <c r="I87" i="5" s="1"/>
  <c r="F88" i="5"/>
  <c r="I88" i="5" s="1"/>
  <c r="F89" i="5"/>
  <c r="I89" i="5" s="1"/>
  <c r="F90" i="5"/>
  <c r="I90" i="5" s="1"/>
  <c r="F91" i="5"/>
  <c r="I91" i="5" s="1"/>
  <c r="F92" i="5"/>
  <c r="I92" i="5" s="1"/>
  <c r="F93" i="5"/>
  <c r="I93" i="5" s="1"/>
  <c r="F94" i="5"/>
  <c r="I94" i="5" s="1"/>
  <c r="F95" i="5"/>
  <c r="I95" i="5" s="1"/>
  <c r="F32" i="5"/>
  <c r="I32" i="5" s="1"/>
  <c r="F33" i="5"/>
  <c r="I33" i="5" s="1"/>
  <c r="F34" i="5"/>
  <c r="I34" i="5" s="1"/>
  <c r="F35" i="5"/>
  <c r="I35" i="5" s="1"/>
  <c r="F36" i="5"/>
  <c r="I36" i="5" s="1"/>
  <c r="F37" i="5"/>
  <c r="I37" i="5" s="1"/>
  <c r="F38" i="5"/>
  <c r="I38" i="5" s="1"/>
  <c r="F39" i="5"/>
  <c r="I39" i="5" s="1"/>
  <c r="F40" i="5"/>
  <c r="I40" i="5" s="1"/>
  <c r="F41" i="5"/>
  <c r="I41" i="5" s="1"/>
  <c r="F158" i="5"/>
  <c r="I158" i="5" s="1"/>
  <c r="I163" i="5"/>
  <c r="F10" i="5"/>
  <c r="I10" i="5" s="1"/>
  <c r="F58" i="5"/>
  <c r="I58" i="5" s="1"/>
  <c r="F59" i="5"/>
  <c r="I59" i="5" s="1"/>
  <c r="F60" i="5"/>
  <c r="I60" i="5" s="1"/>
  <c r="F85" i="5"/>
  <c r="I85" i="5" s="1"/>
  <c r="F68" i="5"/>
  <c r="I68" i="5" s="1"/>
  <c r="F25" i="5"/>
  <c r="I25" i="5" s="1"/>
  <c r="F26" i="5"/>
  <c r="I26" i="5" s="1"/>
  <c r="F27" i="5"/>
  <c r="I27" i="5" s="1"/>
  <c r="F71" i="5"/>
  <c r="I71" i="5" s="1"/>
  <c r="F72" i="5"/>
  <c r="I72" i="5" s="1"/>
  <c r="F73" i="5"/>
  <c r="I73" i="5" s="1"/>
  <c r="F48" i="5"/>
  <c r="I48" i="5" s="1"/>
  <c r="F75" i="5"/>
  <c r="I75" i="5" s="1"/>
  <c r="F76" i="5"/>
  <c r="I76" i="5" s="1"/>
  <c r="F11" i="5"/>
  <c r="I11" i="5" s="1"/>
  <c r="F29" i="5"/>
  <c r="I29" i="5" s="1"/>
  <c r="F31" i="5"/>
  <c r="I31" i="5" s="1"/>
  <c r="F20" i="5"/>
  <c r="I20" i="5" s="1"/>
  <c r="F14" i="5"/>
  <c r="I14" i="5" s="1"/>
  <c r="F21" i="5"/>
  <c r="I21" i="5" s="1"/>
  <c r="F22" i="5"/>
  <c r="I22" i="5" s="1"/>
  <c r="F24" i="5"/>
  <c r="I24" i="5" s="1"/>
  <c r="F16" i="5"/>
  <c r="I16" i="5" s="1"/>
  <c r="F13" i="5"/>
  <c r="I13" i="5" s="1"/>
  <c r="F51" i="5"/>
  <c r="I51" i="5" s="1"/>
  <c r="F52" i="5"/>
  <c r="I52" i="5" s="1"/>
  <c r="F53" i="5"/>
  <c r="I53" i="5" s="1"/>
  <c r="F64" i="5"/>
  <c r="I64" i="5" s="1"/>
  <c r="F65" i="5"/>
  <c r="I65" i="5" s="1"/>
  <c r="F66" i="5"/>
  <c r="I66" i="5" s="1"/>
  <c r="F67" i="5"/>
  <c r="I67" i="5" s="1"/>
  <c r="F69" i="5"/>
  <c r="I69" i="5" s="1"/>
  <c r="F81" i="5"/>
  <c r="I81" i="5" s="1"/>
  <c r="F82" i="5"/>
  <c r="I82" i="5" s="1"/>
  <c r="F83" i="5"/>
  <c r="I83" i="5" s="1"/>
  <c r="F55" i="5"/>
  <c r="I55" i="5" s="1"/>
  <c r="F56" i="5"/>
  <c r="I56" i="5" s="1"/>
  <c r="F45" i="5"/>
  <c r="I45" i="5" s="1"/>
  <c r="F46" i="5"/>
  <c r="I46" i="5" s="1"/>
  <c r="F62" i="5"/>
  <c r="I62" i="5" s="1"/>
  <c r="F78" i="5"/>
  <c r="I78" i="5" s="1"/>
  <c r="F79" i="5"/>
  <c r="I79" i="5" s="1"/>
  <c r="F9" i="2" l="1"/>
  <c r="I9" i="2" s="1"/>
  <c r="F10" i="2"/>
  <c r="I10" i="2" s="1"/>
  <c r="F11" i="2"/>
  <c r="I11" i="2" s="1"/>
  <c r="F12" i="2"/>
  <c r="I12" i="2" s="1"/>
  <c r="F13" i="2"/>
  <c r="I13" i="2" s="1"/>
  <c r="F14" i="2"/>
  <c r="I14" i="2" s="1"/>
  <c r="F15" i="2"/>
  <c r="I15" i="2" s="1"/>
  <c r="F16" i="2"/>
  <c r="I16" i="2" s="1"/>
  <c r="F17" i="2"/>
  <c r="I17" i="2" s="1"/>
  <c r="F18" i="2"/>
  <c r="I18" i="2" s="1"/>
  <c r="F32" i="2"/>
  <c r="I32" i="2" s="1"/>
  <c r="F33" i="2"/>
  <c r="I33" i="2" s="1"/>
  <c r="F34" i="2"/>
  <c r="I34" i="2" s="1"/>
  <c r="F35" i="2"/>
  <c r="I35" i="2" s="1"/>
  <c r="F36" i="2"/>
  <c r="I36" i="2" s="1"/>
  <c r="F37" i="2"/>
  <c r="I37" i="2" s="1"/>
  <c r="F38" i="2"/>
  <c r="I38" i="2" s="1"/>
  <c r="F39" i="2"/>
  <c r="I39" i="2" s="1"/>
  <c r="F40" i="2"/>
  <c r="I40" i="2" s="1"/>
  <c r="F41" i="2"/>
  <c r="I41" i="2" s="1"/>
  <c r="F42" i="2"/>
  <c r="I42" i="2" s="1"/>
  <c r="F43" i="2"/>
  <c r="I43" i="2" s="1"/>
  <c r="F44" i="2"/>
  <c r="I44" i="2" s="1"/>
  <c r="F45" i="2"/>
  <c r="I45" i="2" s="1"/>
  <c r="F46" i="2"/>
  <c r="I46" i="2" s="1"/>
  <c r="F135" i="5"/>
  <c r="I135" i="5" s="1"/>
  <c r="F139" i="5"/>
  <c r="I139" i="5" s="1"/>
  <c r="F136" i="5"/>
  <c r="I136" i="5" s="1"/>
  <c r="F144" i="5"/>
  <c r="I144" i="5" s="1"/>
  <c r="F137" i="5"/>
  <c r="I137" i="5" s="1"/>
  <c r="F130" i="5"/>
  <c r="I130" i="5" s="1"/>
  <c r="F149" i="5"/>
  <c r="I149" i="5" s="1"/>
  <c r="F152" i="5"/>
  <c r="I152" i="5" s="1"/>
  <c r="F154" i="5"/>
  <c r="I154" i="5" s="1"/>
  <c r="F140" i="5"/>
  <c r="I140" i="5" s="1"/>
  <c r="F155" i="5"/>
  <c r="I155" i="5" s="1"/>
  <c r="F141" i="5"/>
  <c r="I141" i="5" s="1"/>
  <c r="F131" i="5"/>
  <c r="I131" i="5" s="1"/>
  <c r="F157" i="5"/>
  <c r="I157" i="5" s="1"/>
  <c r="F150" i="5"/>
  <c r="I150" i="5" s="1"/>
  <c r="F132" i="5"/>
  <c r="I132" i="5" s="1"/>
  <c r="F142" i="5"/>
  <c r="I142" i="5" s="1"/>
  <c r="F133" i="5"/>
  <c r="I133" i="5" s="1"/>
  <c r="F109" i="5"/>
  <c r="I109" i="5" s="1"/>
  <c r="F103" i="5"/>
  <c r="I103" i="5" s="1"/>
  <c r="F115" i="5"/>
  <c r="I115" i="5" s="1"/>
  <c r="F110" i="5"/>
  <c r="I110" i="5" s="1"/>
  <c r="F111" i="5"/>
  <c r="I111" i="5" s="1"/>
  <c r="F112" i="5"/>
  <c r="I112" i="5" s="1"/>
  <c r="F113" i="5"/>
  <c r="I113" i="5" s="1"/>
  <c r="F117" i="5"/>
  <c r="I117" i="5" s="1"/>
  <c r="F160" i="5"/>
  <c r="I160" i="5" s="1"/>
  <c r="J173" i="5" l="1"/>
  <c r="F27" i="1" s="1"/>
  <c r="G173" i="5"/>
  <c r="C27" i="1" s="1"/>
  <c r="F102" i="5" l="1"/>
  <c r="I102" i="5" s="1"/>
  <c r="F50" i="5"/>
  <c r="I50" i="5" s="1"/>
  <c r="F18" i="5"/>
  <c r="C3" i="5"/>
  <c r="G21" i="4"/>
  <c r="J21" i="4" s="1"/>
  <c r="G22" i="4"/>
  <c r="J22" i="4" s="1"/>
  <c r="G20" i="4"/>
  <c r="J20" i="4" s="1"/>
  <c r="G9" i="4"/>
  <c r="J9" i="4" s="1"/>
  <c r="G10" i="4"/>
  <c r="J10" i="4" s="1"/>
  <c r="G11" i="4"/>
  <c r="J11" i="4" s="1"/>
  <c r="G8" i="4"/>
  <c r="J8" i="4" s="1"/>
  <c r="A17" i="1"/>
  <c r="A18" i="1"/>
  <c r="A19" i="1"/>
  <c r="A13" i="1"/>
  <c r="A14" i="1"/>
  <c r="A15" i="1"/>
  <c r="A16" i="1"/>
  <c r="A12" i="1"/>
  <c r="C3" i="4"/>
  <c r="C3" i="2"/>
  <c r="F22" i="2"/>
  <c r="I22" i="2" s="1"/>
  <c r="F23" i="2"/>
  <c r="I23" i="2" s="1"/>
  <c r="F24" i="2"/>
  <c r="I24" i="2" s="1"/>
  <c r="F25" i="2"/>
  <c r="I25" i="2" s="1"/>
  <c r="F26" i="2"/>
  <c r="I26" i="2" s="1"/>
  <c r="F27" i="2"/>
  <c r="I27" i="2" s="1"/>
  <c r="F28" i="2"/>
  <c r="I28" i="2" s="1"/>
  <c r="F31" i="2"/>
  <c r="I31" i="2" s="1"/>
  <c r="J47" i="2" s="1"/>
  <c r="F9" i="1" s="1"/>
  <c r="F21" i="2"/>
  <c r="I21" i="2" s="1"/>
  <c r="F8" i="2"/>
  <c r="I8" i="2" s="1"/>
  <c r="J19" i="2" s="1"/>
  <c r="F7" i="1" s="1"/>
  <c r="I18" i="5" l="1"/>
  <c r="F24" i="1" s="1"/>
  <c r="J29" i="2"/>
  <c r="K30" i="4"/>
  <c r="G21" i="1" s="1"/>
  <c r="K18" i="4"/>
  <c r="G20" i="1" s="1"/>
  <c r="G127" i="5"/>
  <c r="H174" i="5" s="1"/>
  <c r="D29" i="1" s="1"/>
  <c r="J127" i="5"/>
  <c r="C25" i="1"/>
  <c r="C24" i="1"/>
  <c r="H30" i="4"/>
  <c r="D21" i="1" s="1"/>
  <c r="H18" i="4"/>
  <c r="G19" i="2"/>
  <c r="C7" i="1" s="1"/>
  <c r="G29" i="2"/>
  <c r="C8" i="1" s="1"/>
  <c r="G47" i="2"/>
  <c r="C9" i="1" s="1"/>
  <c r="K48" i="2" l="1"/>
  <c r="H10" i="1" s="1"/>
  <c r="F8" i="1"/>
  <c r="K174" i="5"/>
  <c r="G29" i="1" s="1"/>
  <c r="F26" i="1"/>
  <c r="K97" i="5"/>
  <c r="G28" i="1" s="1"/>
  <c r="F25" i="1"/>
  <c r="L31" i="4"/>
  <c r="H22" i="1" s="1"/>
  <c r="C26" i="1"/>
  <c r="H97" i="5"/>
  <c r="D28" i="1" s="1"/>
  <c r="I31" i="4"/>
  <c r="E22" i="1" s="1"/>
  <c r="D20" i="1"/>
  <c r="H48" i="2"/>
  <c r="E10" i="1" s="1"/>
  <c r="K175" i="5" l="1"/>
  <c r="H30" i="1" s="1"/>
  <c r="H31" i="1" s="1"/>
  <c r="H175" i="5"/>
  <c r="E30" i="1" s="1"/>
  <c r="E31" i="1" s="1"/>
</calcChain>
</file>

<file path=xl/sharedStrings.xml><?xml version="1.0" encoding="utf-8"?>
<sst xmlns="http://schemas.openxmlformats.org/spreadsheetml/2006/main" count="275" uniqueCount="189">
  <si>
    <t>Name</t>
  </si>
  <si>
    <t>Title</t>
  </si>
  <si>
    <t>Income</t>
  </si>
  <si>
    <t>Total Income</t>
  </si>
  <si>
    <t>Earned Income</t>
  </si>
  <si>
    <t>Total Earned Income</t>
  </si>
  <si>
    <t>Investment Income</t>
  </si>
  <si>
    <t>Total Investment Income</t>
  </si>
  <si>
    <t>Passive Income</t>
  </si>
  <si>
    <t>Total Passive Income</t>
  </si>
  <si>
    <t>Interest Income</t>
  </si>
  <si>
    <t>Dividend Income</t>
  </si>
  <si>
    <t>Investment Capital Gains</t>
  </si>
  <si>
    <t>Employment Insurance Payments</t>
  </si>
  <si>
    <t>Rental Property Income</t>
  </si>
  <si>
    <t>Pension Income</t>
  </si>
  <si>
    <t>Child Support Income</t>
  </si>
  <si>
    <t>Child Benefit Payments</t>
  </si>
  <si>
    <t>Disability Benefit Payments</t>
  </si>
  <si>
    <t>Social Assistance Payments</t>
  </si>
  <si>
    <t>Gift Income</t>
  </si>
  <si>
    <t>Lottery and Other Winnings</t>
  </si>
  <si>
    <t>Frequency</t>
  </si>
  <si>
    <t>Every Week</t>
  </si>
  <si>
    <t>Every Two Weeks</t>
  </si>
  <si>
    <t>Monthly</t>
  </si>
  <si>
    <t>Semi-Monthly</t>
  </si>
  <si>
    <t>Annually</t>
  </si>
  <si>
    <t>Once</t>
  </si>
  <si>
    <t>Quarterly</t>
  </si>
  <si>
    <t>Semi-Annually</t>
  </si>
  <si>
    <t>Amount</t>
  </si>
  <si>
    <t>Monthly Amount</t>
  </si>
  <si>
    <t>Royalties Income</t>
  </si>
  <si>
    <t>Expenses</t>
  </si>
  <si>
    <t>Savings</t>
  </si>
  <si>
    <t>Total Savings</t>
  </si>
  <si>
    <t>Liquid Savings</t>
  </si>
  <si>
    <t>Cash</t>
  </si>
  <si>
    <t>Long-Term Savings</t>
  </si>
  <si>
    <t>Emergency Fund</t>
  </si>
  <si>
    <t>Income Tax Payment</t>
  </si>
  <si>
    <t>Total Liquid Savings</t>
  </si>
  <si>
    <t>Retirement</t>
  </si>
  <si>
    <t>Education</t>
  </si>
  <si>
    <t>Home Purchase</t>
  </si>
  <si>
    <t>Vehicle Purchase</t>
  </si>
  <si>
    <t>Method</t>
  </si>
  <si>
    <t>Method 1</t>
  </si>
  <si>
    <t>Method 2</t>
  </si>
  <si>
    <t>Method 3</t>
  </si>
  <si>
    <t>Chequing Account</t>
  </si>
  <si>
    <t>Savings Account</t>
  </si>
  <si>
    <t>TFSA</t>
  </si>
  <si>
    <t>RRSP</t>
  </si>
  <si>
    <t>RESP</t>
  </si>
  <si>
    <t>RDSP</t>
  </si>
  <si>
    <t>Other</t>
  </si>
  <si>
    <t>Total Long-Term Savings</t>
  </si>
  <si>
    <t>Vacation Fund</t>
  </si>
  <si>
    <t>Total Fixed-Required Expenses</t>
  </si>
  <si>
    <t>Total Variable-Required Expenses</t>
  </si>
  <si>
    <t>Total Expenses</t>
  </si>
  <si>
    <t>Variance</t>
  </si>
  <si>
    <t>Fixed-Required Expenses</t>
  </si>
  <si>
    <t>Variable-Required Expenses</t>
  </si>
  <si>
    <t>Required Expenses</t>
  </si>
  <si>
    <t>Total Required Expenses</t>
  </si>
  <si>
    <t>Credit Card Repayment</t>
  </si>
  <si>
    <t>Line of Credit Repayment</t>
  </si>
  <si>
    <t>Personal Loan Repayment</t>
  </si>
  <si>
    <t>Student Loan Repayment</t>
  </si>
  <si>
    <t>Other Debt Repayment</t>
  </si>
  <si>
    <t>Rent</t>
  </si>
  <si>
    <t>Mortgage Payment</t>
  </si>
  <si>
    <t>Home Equity Line of Credit Repayment</t>
  </si>
  <si>
    <t>Property Taxes</t>
  </si>
  <si>
    <t>Condo Fees</t>
  </si>
  <si>
    <t>Tenant Insurance</t>
  </si>
  <si>
    <t>Home Insurance</t>
  </si>
  <si>
    <t>Furniture</t>
  </si>
  <si>
    <t>Appliances</t>
  </si>
  <si>
    <t>Outdoor Equipment and Services</t>
  </si>
  <si>
    <t>Home Security System</t>
  </si>
  <si>
    <t>Home Security Monitoring</t>
  </si>
  <si>
    <t>Electricity</t>
  </si>
  <si>
    <t>Water and Sewage</t>
  </si>
  <si>
    <t>Heating</t>
  </si>
  <si>
    <t>Home Phone</t>
  </si>
  <si>
    <t>Cellular Phone</t>
  </si>
  <si>
    <t>Home Internet</t>
  </si>
  <si>
    <t>Television</t>
  </si>
  <si>
    <t>Television/Internet Package</t>
  </si>
  <si>
    <t>Audio Streaming Services</t>
  </si>
  <si>
    <t>Video Streaming Services</t>
  </si>
  <si>
    <t>Groceries</t>
  </si>
  <si>
    <t>Life Insurance</t>
  </si>
  <si>
    <t>Medical and Dental Insurance</t>
  </si>
  <si>
    <t>Disability Insurance</t>
  </si>
  <si>
    <t>Vehicle Loan Repayment</t>
  </si>
  <si>
    <t>Vehicle Lease Payments</t>
  </si>
  <si>
    <t>Vehicle Maintenance</t>
  </si>
  <si>
    <t>Vehicle Insurance</t>
  </si>
  <si>
    <t>Vehicle License and Registration</t>
  </si>
  <si>
    <t>Parking</t>
  </si>
  <si>
    <t>Public Transit</t>
  </si>
  <si>
    <t>Ride Sharing Services</t>
  </si>
  <si>
    <t>Daycare</t>
  </si>
  <si>
    <t>Babysitting</t>
  </si>
  <si>
    <t>Child Support Payments</t>
  </si>
  <si>
    <t>Allowance for Children</t>
  </si>
  <si>
    <t>Tuition</t>
  </si>
  <si>
    <t>Textbooks and School Supplies</t>
  </si>
  <si>
    <t>Educational Trips</t>
  </si>
  <si>
    <t>Travel and Vacation</t>
  </si>
  <si>
    <t>Children's Toys and Activities</t>
  </si>
  <si>
    <t>Hairdresser/Barber</t>
  </si>
  <si>
    <t>Spa and Beauty Care</t>
  </si>
  <si>
    <t>Clothing</t>
  </si>
  <si>
    <t>Children's Clothing</t>
  </si>
  <si>
    <t>Household Supplies</t>
  </si>
  <si>
    <t>Medical Expense</t>
  </si>
  <si>
    <t>Dental Expense</t>
  </si>
  <si>
    <t>Pet Food and Supplies</t>
  </si>
  <si>
    <t>Bank Fees</t>
  </si>
  <si>
    <t>Credit Card Fees</t>
  </si>
  <si>
    <t>Professional Dues</t>
  </si>
  <si>
    <t>Gifts</t>
  </si>
  <si>
    <t>Donations</t>
  </si>
  <si>
    <t>Inheritance</t>
  </si>
  <si>
    <t>Business Income</t>
  </si>
  <si>
    <t>Farm Income</t>
  </si>
  <si>
    <t>Hygiene Items</t>
  </si>
  <si>
    <t>Cosmetics</t>
  </si>
  <si>
    <t>Sports Equipment and Fees</t>
  </si>
  <si>
    <t>Dining Out</t>
  </si>
  <si>
    <t>Prescriptions/Pharmaceuticals</t>
  </si>
  <si>
    <t>Gas/Fuel</t>
  </si>
  <si>
    <t>Home Maintenance</t>
  </si>
  <si>
    <t>Investment Fees</t>
  </si>
  <si>
    <t>Home</t>
  </si>
  <si>
    <t>Work Related</t>
  </si>
  <si>
    <t>Spousal Support Payments</t>
  </si>
  <si>
    <t>Debt Repayment</t>
  </si>
  <si>
    <t>Annual Amount</t>
  </si>
  <si>
    <t>Period</t>
  </si>
  <si>
    <t>Personal Budget</t>
  </si>
  <si>
    <t>For</t>
  </si>
  <si>
    <t>Monthly Subtotal</t>
  </si>
  <si>
    <t>Monthly Total</t>
  </si>
  <si>
    <t>Annual Subtotal</t>
  </si>
  <si>
    <t>Annual Total</t>
  </si>
  <si>
    <t>Baby Diapers/Formula/Food</t>
  </si>
  <si>
    <t>Transportation</t>
  </si>
  <si>
    <t>Food</t>
  </si>
  <si>
    <t>Pets</t>
  </si>
  <si>
    <t>Veterinarian</t>
  </si>
  <si>
    <t>Medical</t>
  </si>
  <si>
    <t>Personal Care</t>
  </si>
  <si>
    <t>Fees</t>
  </si>
  <si>
    <t>Insurance</t>
  </si>
  <si>
    <t>Communication/Entertainment</t>
  </si>
  <si>
    <t>Recreation</t>
  </si>
  <si>
    <t>Children</t>
  </si>
  <si>
    <t>Donations and Gifts</t>
  </si>
  <si>
    <t>Taxi</t>
  </si>
  <si>
    <t>Technology and Entertainment Equipment</t>
  </si>
  <si>
    <t>General Savings</t>
  </si>
  <si>
    <t>General Chequing</t>
  </si>
  <si>
    <t>Club/Gym Memberships</t>
  </si>
  <si>
    <t>Alcohol, Tobacco, Cannabis, etc.</t>
  </si>
  <si>
    <t>Next Date</t>
  </si>
  <si>
    <t>Total Fixed-Discretionary Expenses</t>
  </si>
  <si>
    <t>Total Variable-Discretionary Expenses</t>
  </si>
  <si>
    <t>Total Discretionary Expenses</t>
  </si>
  <si>
    <t>Discretionary Expenses</t>
  </si>
  <si>
    <t>Fixed-Discretionary Expenses</t>
  </si>
  <si>
    <t>Variable-Discretionary Expenses</t>
  </si>
  <si>
    <t>Garbage and Recycling</t>
  </si>
  <si>
    <t>Magazine Subscription</t>
  </si>
  <si>
    <t>Books and Magazines</t>
  </si>
  <si>
    <t>Tickets and Events</t>
  </si>
  <si>
    <t>My Employment Net Pay</t>
  </si>
  <si>
    <t>My Spouse/Partner's Employment Net Pay</t>
  </si>
  <si>
    <t>My Self-Employment Net Pay</t>
  </si>
  <si>
    <t>My Spouse/Partner's Self-Employment Net Pay</t>
  </si>
  <si>
    <t>Personal Allowance</t>
  </si>
  <si>
    <t>Partner Allowance</t>
  </si>
  <si>
    <t>General Long-Term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</si>
</sst>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[$-F800]dddd\,\ mmmm\ dd\,\ yyyy"/>
    <numFmt numFmtId="165" formatCode="&quot;$&quot;#,##0.00"/>
    <numFmt numFmtId="166" formatCode="[$-409]mmmm\ yyyy;@"/>
    <numFmt numFmtId="167" formatCode="[$-409]dd\-mmm\-yy;@"/>
  </numFmts>
  <fonts count="9" x14ac:knownFonts="1">
    <font>
      <sz val="11"/>
      <color theme="1"/>
      <name val="Roboto"/>
      <family val="2"/>
    </font>
    <font>
      <b/>
      <sz val="22"/>
      <color theme="1"/>
      <name val="Open Sans"/>
      <family val="2"/>
    </font>
    <font>
      <b/>
      <sz val="20"/>
      <color theme="1"/>
      <name val="Roboto"/>
      <family val="2"/>
    </font>
    <font>
      <b/>
      <sz val="16"/>
      <color theme="1"/>
      <name val="Roboto"/>
    </font>
    <font>
      <b/>
      <sz val="11"/>
      <color theme="1"/>
      <name val="Roboto"/>
    </font>
    <font>
      <b/>
      <sz val="20"/>
      <color theme="1"/>
      <name val="Roboto"/>
    </font>
    <font>
      <sz val="16"/>
      <color theme="1"/>
      <name val="Roboto"/>
    </font>
    <font>
      <sz val="11"/>
      <color theme="1"/>
      <name val="Roboto"/>
    </font>
    <font>
      <i/>
      <sz val="11"/>
      <color theme="1"/>
      <name val="Roboto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B8A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DDD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8" fontId="0" fillId="0" borderId="0" xfId="0" applyNumberFormat="1"/>
    <xf numFmtId="8" fontId="0" fillId="3" borderId="0" xfId="0" applyNumberFormat="1" applyFill="1"/>
    <xf numFmtId="0" fontId="4" fillId="3" borderId="0" xfId="0" applyFont="1" applyFill="1"/>
    <xf numFmtId="8" fontId="0" fillId="3" borderId="1" xfId="0" applyNumberFormat="1" applyFill="1" applyBorder="1"/>
    <xf numFmtId="8" fontId="0" fillId="3" borderId="1" xfId="0" applyNumberFormat="1" applyFill="1" applyBorder="1" applyProtection="1">
      <protection locked="0"/>
    </xf>
    <xf numFmtId="8" fontId="0" fillId="6" borderId="1" xfId="0" applyNumberFormat="1" applyFill="1" applyBorder="1" applyProtection="1">
      <protection locked="0"/>
    </xf>
    <xf numFmtId="0" fontId="0" fillId="3" borderId="0" xfId="0" applyFill="1" applyProtection="1">
      <protection locked="0"/>
    </xf>
    <xf numFmtId="0" fontId="0" fillId="6" borderId="0" xfId="0" applyFill="1" applyProtection="1">
      <protection locked="0"/>
    </xf>
    <xf numFmtId="0" fontId="3" fillId="2" borderId="0" xfId="0" applyFont="1" applyFill="1" applyAlignment="1" applyProtection="1">
      <alignment horizontal="center"/>
    </xf>
    <xf numFmtId="8" fontId="0" fillId="3" borderId="4" xfId="0" applyNumberFormat="1" applyFill="1" applyBorder="1" applyProtection="1">
      <protection locked="0"/>
    </xf>
    <xf numFmtId="8" fontId="0" fillId="3" borderId="5" xfId="0" applyNumberFormat="1" applyFill="1" applyBorder="1"/>
    <xf numFmtId="0" fontId="0" fillId="8" borderId="0" xfId="0" applyFill="1" applyProtection="1">
      <protection locked="0"/>
    </xf>
    <xf numFmtId="8" fontId="0" fillId="8" borderId="1" xfId="0" applyNumberFormat="1" applyFill="1" applyBorder="1" applyProtection="1">
      <protection locked="0"/>
    </xf>
    <xf numFmtId="8" fontId="0" fillId="8" borderId="0" xfId="0" applyNumberFormat="1" applyFill="1"/>
    <xf numFmtId="0" fontId="4" fillId="7" borderId="0" xfId="0" applyFont="1" applyFill="1"/>
    <xf numFmtId="8" fontId="0" fillId="7" borderId="0" xfId="0" applyNumberFormat="1" applyFill="1"/>
    <xf numFmtId="0" fontId="3" fillId="2" borderId="0" xfId="0" applyFont="1" applyFill="1" applyAlignment="1" applyProtection="1">
      <alignment horizontal="right"/>
    </xf>
    <xf numFmtId="0" fontId="4" fillId="8" borderId="0" xfId="0" applyFont="1" applyFill="1"/>
    <xf numFmtId="8" fontId="0" fillId="8" borderId="0" xfId="0" applyNumberFormat="1" applyFill="1" applyBorder="1"/>
    <xf numFmtId="8" fontId="0" fillId="8" borderId="5" xfId="0" applyNumberFormat="1" applyFill="1" applyBorder="1"/>
    <xf numFmtId="8" fontId="0" fillId="8" borderId="1" xfId="0" applyNumberFormat="1" applyFill="1" applyBorder="1"/>
    <xf numFmtId="8" fontId="0" fillId="7" borderId="1" xfId="0" applyNumberFormat="1" applyFill="1" applyBorder="1"/>
    <xf numFmtId="8" fontId="0" fillId="8" borderId="4" xfId="0" applyNumberFormat="1" applyFill="1" applyBorder="1" applyProtection="1">
      <protection locked="0"/>
    </xf>
    <xf numFmtId="8" fontId="0" fillId="3" borderId="8" xfId="0" applyNumberFormat="1" applyFill="1" applyBorder="1"/>
    <xf numFmtId="8" fontId="0" fillId="6" borderId="4" xfId="0" applyNumberFormat="1" applyFill="1" applyBorder="1" applyProtection="1">
      <protection locked="0"/>
    </xf>
    <xf numFmtId="0" fontId="0" fillId="8" borderId="0" xfId="0" applyFill="1" applyProtection="1"/>
    <xf numFmtId="8" fontId="0" fillId="8" borderId="1" xfId="0" applyNumberFormat="1" applyFill="1" applyBorder="1" applyProtection="1"/>
    <xf numFmtId="8" fontId="0" fillId="8" borderId="0" xfId="0" applyNumberFormat="1" applyFill="1" applyProtection="1"/>
    <xf numFmtId="8" fontId="0" fillId="8" borderId="5" xfId="0" applyNumberFormat="1" applyFill="1" applyBorder="1" applyProtection="1"/>
    <xf numFmtId="8" fontId="0" fillId="8" borderId="4" xfId="0" applyNumberFormat="1" applyFill="1" applyBorder="1" applyProtection="1"/>
    <xf numFmtId="8" fontId="0" fillId="7" borderId="6" xfId="0" applyNumberFormat="1" applyFill="1" applyBorder="1"/>
    <xf numFmtId="0" fontId="0" fillId="3" borderId="1" xfId="0" applyFill="1" applyBorder="1" applyProtection="1">
      <protection locked="0"/>
    </xf>
    <xf numFmtId="0" fontId="0" fillId="8" borderId="1" xfId="0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4" fillId="0" borderId="0" xfId="0" applyFont="1"/>
    <xf numFmtId="8" fontId="0" fillId="6" borderId="1" xfId="0" applyNumberFormat="1" applyFill="1" applyBorder="1" applyProtection="1"/>
    <xf numFmtId="8" fontId="0" fillId="6" borderId="0" xfId="0" applyNumberFormat="1" applyFill="1" applyProtection="1"/>
    <xf numFmtId="0" fontId="0" fillId="6" borderId="0" xfId="0" applyFill="1" applyProtection="1"/>
    <xf numFmtId="0" fontId="0" fillId="3" borderId="0" xfId="0" applyFill="1" applyProtection="1"/>
    <xf numFmtId="8" fontId="0" fillId="3" borderId="1" xfId="0" applyNumberFormat="1" applyFill="1" applyBorder="1" applyProtection="1"/>
    <xf numFmtId="8" fontId="0" fillId="3" borderId="0" xfId="0" applyNumberFormat="1" applyFill="1" applyProtection="1"/>
    <xf numFmtId="0" fontId="4" fillId="3" borderId="0" xfId="0" applyFont="1" applyFill="1" applyProtection="1"/>
    <xf numFmtId="8" fontId="0" fillId="3" borderId="8" xfId="0" applyNumberFormat="1" applyFill="1" applyBorder="1" applyProtection="1"/>
    <xf numFmtId="8" fontId="0" fillId="3" borderId="6" xfId="0" applyNumberFormat="1" applyFill="1" applyBorder="1" applyProtection="1"/>
    <xf numFmtId="8" fontId="0" fillId="3" borderId="2" xfId="0" applyNumberFormat="1" applyFill="1" applyBorder="1" applyProtection="1"/>
    <xf numFmtId="0" fontId="4" fillId="5" borderId="0" xfId="0" applyFont="1" applyFill="1" applyProtection="1"/>
    <xf numFmtId="8" fontId="0" fillId="5" borderId="0" xfId="0" applyNumberFormat="1" applyFill="1" applyProtection="1"/>
    <xf numFmtId="8" fontId="0" fillId="5" borderId="1" xfId="0" applyNumberFormat="1" applyFill="1" applyBorder="1" applyProtection="1"/>
    <xf numFmtId="0" fontId="0" fillId="0" borderId="0" xfId="0" applyProtection="1"/>
    <xf numFmtId="0" fontId="7" fillId="3" borderId="0" xfId="0" applyFont="1" applyFill="1" applyProtection="1"/>
    <xf numFmtId="8" fontId="0" fillId="3" borderId="0" xfId="0" applyNumberFormat="1" applyFill="1" applyBorder="1" applyProtection="1"/>
    <xf numFmtId="8" fontId="0" fillId="5" borderId="5" xfId="0" applyNumberFormat="1" applyFill="1" applyBorder="1" applyProtection="1"/>
    <xf numFmtId="8" fontId="0" fillId="5" borderId="0" xfId="0" applyNumberFormat="1" applyFill="1" applyBorder="1" applyProtection="1"/>
    <xf numFmtId="0" fontId="7" fillId="8" borderId="0" xfId="0" applyFont="1" applyFill="1" applyProtection="1"/>
    <xf numFmtId="0" fontId="4" fillId="7" borderId="0" xfId="0" applyFont="1" applyFill="1" applyProtection="1"/>
    <xf numFmtId="8" fontId="8" fillId="7" borderId="0" xfId="0" applyNumberFormat="1" applyFont="1" applyFill="1" applyProtection="1"/>
    <xf numFmtId="8" fontId="7" fillId="7" borderId="0" xfId="0" applyNumberFormat="1" applyFont="1" applyFill="1" applyProtection="1"/>
    <xf numFmtId="8" fontId="0" fillId="7" borderId="0" xfId="0" applyNumberFormat="1" applyFill="1" applyProtection="1"/>
    <xf numFmtId="8" fontId="0" fillId="7" borderId="5" xfId="0" applyNumberFormat="1" applyFill="1" applyBorder="1" applyProtection="1"/>
    <xf numFmtId="8" fontId="0" fillId="7" borderId="0" xfId="0" applyNumberFormat="1" applyFill="1" applyBorder="1" applyProtection="1"/>
    <xf numFmtId="8" fontId="0" fillId="6" borderId="0" xfId="0" applyNumberFormat="1" applyFill="1" applyBorder="1" applyProtection="1"/>
    <xf numFmtId="0" fontId="4" fillId="4" borderId="0" xfId="0" applyFont="1" applyFill="1" applyProtection="1"/>
    <xf numFmtId="8" fontId="0" fillId="4" borderId="0" xfId="0" applyNumberFormat="1" applyFill="1" applyBorder="1" applyProtection="1"/>
    <xf numFmtId="8" fontId="0" fillId="4" borderId="0" xfId="0" applyNumberFormat="1" applyFill="1" applyProtection="1"/>
    <xf numFmtId="8" fontId="0" fillId="4" borderId="5" xfId="0" applyNumberFormat="1" applyFill="1" applyBorder="1" applyProtection="1"/>
    <xf numFmtId="0" fontId="4" fillId="2" borderId="0" xfId="0" applyFont="1" applyFill="1" applyProtection="1"/>
    <xf numFmtId="8" fontId="0" fillId="2" borderId="0" xfId="0" applyNumberFormat="1" applyFill="1" applyProtection="1"/>
    <xf numFmtId="8" fontId="4" fillId="2" borderId="9" xfId="0" applyNumberFormat="1" applyFont="1" applyFill="1" applyBorder="1" applyProtection="1"/>
    <xf numFmtId="8" fontId="0" fillId="0" borderId="0" xfId="0" applyNumberFormat="1" applyProtection="1"/>
    <xf numFmtId="0" fontId="6" fillId="2" borderId="3" xfId="0" applyFont="1" applyFill="1" applyBorder="1" applyAlignment="1" applyProtection="1">
      <alignment horizontal="right"/>
    </xf>
    <xf numFmtId="165" fontId="0" fillId="6" borderId="1" xfId="0" applyNumberFormat="1" applyFill="1" applyBorder="1" applyProtection="1"/>
    <xf numFmtId="0" fontId="3" fillId="2" borderId="0" xfId="0" applyFont="1" applyFill="1" applyAlignment="1" applyProtection="1">
      <alignment horizontal="center" wrapText="1"/>
    </xf>
    <xf numFmtId="164" fontId="3" fillId="2" borderId="0" xfId="0" applyNumberFormat="1" applyFont="1" applyFill="1" applyBorder="1" applyAlignment="1" applyProtection="1">
      <alignment horizontal="center" wrapText="1"/>
    </xf>
    <xf numFmtId="165" fontId="3" fillId="2" borderId="0" xfId="0" applyNumberFormat="1" applyFont="1" applyFill="1" applyBorder="1" applyAlignment="1" applyProtection="1">
      <alignment horizontal="center" wrapText="1"/>
    </xf>
    <xf numFmtId="0" fontId="6" fillId="2" borderId="0" xfId="0" applyNumberFormat="1" applyFont="1" applyFill="1" applyBorder="1" applyAlignment="1" applyProtection="1">
      <alignment horizontal="left"/>
    </xf>
    <xf numFmtId="0" fontId="3" fillId="4" borderId="0" xfId="0" applyFont="1" applyFill="1" applyAlignment="1" applyProtection="1">
      <alignment horizontal="left"/>
    </xf>
    <xf numFmtId="0" fontId="4" fillId="6" borderId="0" xfId="0" applyFont="1" applyFill="1" applyProtection="1"/>
    <xf numFmtId="8" fontId="0" fillId="6" borderId="8" xfId="0" applyNumberFormat="1" applyFill="1" applyBorder="1" applyProtection="1"/>
    <xf numFmtId="8" fontId="0" fillId="6" borderId="5" xfId="0" applyNumberFormat="1" applyFill="1" applyBorder="1" applyProtection="1"/>
    <xf numFmtId="165" fontId="0" fillId="6" borderId="6" xfId="0" applyNumberFormat="1" applyFill="1" applyBorder="1" applyProtection="1"/>
    <xf numFmtId="0" fontId="4" fillId="6" borderId="0" xfId="0" applyFont="1" applyFill="1" applyAlignment="1" applyProtection="1">
      <alignment horizontal="left"/>
    </xf>
    <xf numFmtId="8" fontId="0" fillId="6" borderId="4" xfId="0" applyNumberFormat="1" applyFill="1" applyBorder="1" applyProtection="1"/>
    <xf numFmtId="8" fontId="0" fillId="6" borderId="6" xfId="0" applyNumberFormat="1" applyFill="1" applyBorder="1" applyProtection="1"/>
    <xf numFmtId="8" fontId="0" fillId="4" borderId="6" xfId="0" applyNumberFormat="1" applyFill="1" applyBorder="1" applyProtection="1"/>
    <xf numFmtId="8" fontId="0" fillId="4" borderId="1" xfId="0" applyNumberFormat="1" applyFill="1" applyBorder="1" applyProtection="1"/>
    <xf numFmtId="165" fontId="0" fillId="4" borderId="0" xfId="0" applyNumberFormat="1" applyFill="1" applyProtection="1"/>
    <xf numFmtId="0" fontId="4" fillId="9" borderId="0" xfId="0" applyFont="1" applyFill="1" applyProtection="1"/>
    <xf numFmtId="8" fontId="0" fillId="9" borderId="0" xfId="0" applyNumberFormat="1" applyFill="1" applyProtection="1"/>
    <xf numFmtId="8" fontId="0" fillId="9" borderId="0" xfId="0" applyNumberFormat="1" applyFill="1" applyBorder="1" applyProtection="1"/>
    <xf numFmtId="165" fontId="0" fillId="9" borderId="0" xfId="0" applyNumberFormat="1" applyFill="1" applyProtection="1"/>
    <xf numFmtId="8" fontId="0" fillId="6" borderId="2" xfId="0" applyNumberFormat="1" applyFill="1" applyBorder="1" applyProtection="1"/>
    <xf numFmtId="8" fontId="0" fillId="4" borderId="4" xfId="0" applyNumberFormat="1" applyFill="1" applyBorder="1" applyProtection="1"/>
    <xf numFmtId="8" fontId="0" fillId="4" borderId="10" xfId="0" applyNumberFormat="1" applyFill="1" applyBorder="1" applyProtection="1"/>
    <xf numFmtId="165" fontId="0" fillId="0" borderId="0" xfId="0" applyNumberFormat="1" applyProtection="1"/>
    <xf numFmtId="166" fontId="6" fillId="2" borderId="0" xfId="0" applyNumberFormat="1" applyFont="1" applyFill="1" applyBorder="1" applyAlignment="1" applyProtection="1"/>
    <xf numFmtId="167" fontId="6" fillId="2" borderId="3" xfId="0" applyNumberFormat="1" applyFont="1" applyFill="1" applyBorder="1" applyAlignment="1" applyProtection="1">
      <alignment horizontal="right"/>
    </xf>
    <xf numFmtId="167" fontId="4" fillId="8" borderId="0" xfId="0" applyNumberFormat="1" applyFont="1" applyFill="1"/>
    <xf numFmtId="167" fontId="4" fillId="7" borderId="0" xfId="0" applyNumberFormat="1" applyFont="1" applyFill="1"/>
    <xf numFmtId="167" fontId="0" fillId="0" borderId="0" xfId="0" applyNumberFormat="1"/>
    <xf numFmtId="167" fontId="4" fillId="3" borderId="0" xfId="0" applyNumberFormat="1" applyFont="1" applyFill="1"/>
    <xf numFmtId="167" fontId="4" fillId="3" borderId="0" xfId="0" applyNumberFormat="1" applyFont="1" applyFill="1" applyProtection="1"/>
    <xf numFmtId="167" fontId="4" fillId="5" borderId="0" xfId="0" applyNumberFormat="1" applyFont="1" applyFill="1" applyProtection="1"/>
    <xf numFmtId="167" fontId="4" fillId="6" borderId="0" xfId="0" applyNumberFormat="1" applyFont="1" applyFill="1" applyProtection="1"/>
    <xf numFmtId="167" fontId="4" fillId="6" borderId="0" xfId="0" applyNumberFormat="1" applyFont="1" applyFill="1" applyAlignment="1" applyProtection="1">
      <alignment horizontal="left"/>
    </xf>
    <xf numFmtId="167" fontId="4" fillId="4" borderId="0" xfId="0" applyNumberFormat="1" applyFont="1" applyFill="1" applyProtection="1"/>
    <xf numFmtId="167" fontId="4" fillId="9" borderId="0" xfId="0" applyNumberFormat="1" applyFont="1" applyFill="1" applyProtection="1"/>
    <xf numFmtId="167" fontId="0" fillId="0" borderId="0" xfId="0" applyNumberFormat="1" applyProtection="1"/>
    <xf numFmtId="0" fontId="3" fillId="2" borderId="0" xfId="0" applyFont="1" applyFill="1" applyAlignment="1" applyProtection="1">
      <alignment horizontal="center"/>
    </xf>
    <xf numFmtId="166" fontId="6" fillId="2" borderId="0" xfId="0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5" fillId="7" borderId="0" xfId="0" applyFont="1" applyFill="1" applyAlignment="1" applyProtection="1">
      <alignment horizontal="center"/>
    </xf>
    <xf numFmtId="0" fontId="5" fillId="4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6" fillId="2" borderId="3" xfId="0" applyFont="1" applyFill="1" applyBorder="1" applyAlignment="1" applyProtection="1">
      <alignment horizontal="left"/>
      <protection locked="0"/>
    </xf>
    <xf numFmtId="166" fontId="6" fillId="2" borderId="7" xfId="0" applyNumberFormat="1" applyFont="1" applyFill="1" applyBorder="1" applyAlignment="1" applyProtection="1">
      <alignment horizontal="left"/>
      <protection locked="0"/>
    </xf>
    <xf numFmtId="0" fontId="2" fillId="5" borderId="0" xfId="0" applyFont="1" applyFill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left"/>
    </xf>
    <xf numFmtId="0" fontId="2" fillId="5" borderId="0" xfId="0" applyFont="1" applyFill="1" applyAlignment="1">
      <alignment horizontal="center"/>
    </xf>
    <xf numFmtId="166" fontId="6" fillId="2" borderId="7" xfId="0" applyNumberFormat="1" applyFont="1" applyFill="1" applyBorder="1" applyAlignment="1" applyProtection="1">
      <alignment horizontal="left"/>
    </xf>
    <xf numFmtId="0" fontId="3" fillId="5" borderId="0" xfId="0" applyFont="1" applyFill="1" applyAlignment="1">
      <alignment horizontal="left"/>
    </xf>
    <xf numFmtId="167" fontId="3" fillId="2" borderId="0" xfId="0" applyNumberFormat="1" applyFont="1" applyFill="1" applyAlignment="1" applyProtection="1">
      <alignment horizontal="center" wrapText="1"/>
    </xf>
    <xf numFmtId="167" fontId="0" fillId="3" borderId="1" xfId="0" applyNumberFormat="1" applyFill="1" applyBorder="1" applyAlignment="1" applyProtection="1">
      <alignment horizontal="left"/>
      <protection locked="0"/>
    </xf>
    <xf numFmtId="0" fontId="2" fillId="7" borderId="0" xfId="0" applyFont="1" applyFill="1" applyAlignment="1">
      <alignment horizontal="center"/>
    </xf>
    <xf numFmtId="0" fontId="3" fillId="7" borderId="0" xfId="0" applyFont="1" applyFill="1" applyAlignment="1">
      <alignment horizontal="left"/>
    </xf>
    <xf numFmtId="167" fontId="0" fillId="8" borderId="1" xfId="0" applyNumberFormat="1" applyFill="1" applyBorder="1" applyAlignment="1" applyProtection="1">
      <alignment horizontal="left"/>
      <protection locked="0"/>
    </xf>
    <xf numFmtId="0" fontId="4" fillId="6" borderId="0" xfId="0" applyFont="1" applyFill="1" applyAlignment="1" applyProtection="1">
      <alignment horizontal="left"/>
    </xf>
    <xf numFmtId="167" fontId="0" fillId="6" borderId="1" xfId="0" applyNumberFormat="1" applyFill="1" applyBorder="1" applyAlignment="1" applyProtection="1">
      <alignment horizontal="left"/>
      <protection locked="0"/>
    </xf>
    <xf numFmtId="166" fontId="6" fillId="2" borderId="0" xfId="0" applyNumberFormat="1" applyFont="1" applyFill="1" applyBorder="1" applyAlignment="1" applyProtection="1">
      <alignment horizontal="left"/>
    </xf>
    <xf numFmtId="0" fontId="2" fillId="4" borderId="0" xfId="0" applyFont="1" applyFill="1" applyAlignment="1" applyProtection="1">
      <alignment horizontal="center"/>
    </xf>
    <xf numFmtId="0" fontId="3" fillId="4" borderId="0" xfId="0" applyFont="1" applyFill="1" applyAlignment="1" applyProtection="1">
      <alignment horizontal="left"/>
    </xf>
    <xf numFmtId="167" fontId="0" fillId="6" borderId="11" xfId="0" applyNumberFormat="1" applyFill="1" applyBorder="1" applyAlignment="1" applyProtection="1">
      <alignment horizontal="left"/>
      <protection locked="0"/>
    </xf>
    <xf numFmtId="167" fontId="0" fillId="6" borderId="12" xfId="0" applyNumberForma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DD5"/>
      <color rgb="FFFFB8A7"/>
      <color rgb="FFFFC6B9"/>
      <color rgb="FFFF93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6FB10-BB9C-4AA1-A36D-394E9A9DDD96}">
  <sheetPr codeName="Sheet1">
    <pageSetUpPr fitToPage="1"/>
  </sheetPr>
  <dimension ref="A1:H32"/>
  <sheetViews>
    <sheetView showGridLines="0" tabSelected="1" zoomScaleNormal="100" workbookViewId="0">
      <pane ySplit="5" topLeftCell="A6" activePane="bottomLeft" state="frozen"/>
      <selection pane="bottomLeft" activeCell="B2" sqref="B2:F2"/>
    </sheetView>
  </sheetViews>
  <sheetFormatPr defaultRowHeight="15" x14ac:dyDescent="0.25"/>
  <cols>
    <col min="1" max="1" width="38.625" style="49" customWidth="1"/>
    <col min="2" max="2" width="4.5" style="49" customWidth="1"/>
    <col min="3" max="8" width="16.625" style="69" customWidth="1"/>
    <col min="9" max="16384" width="9" style="49"/>
  </cols>
  <sheetData>
    <row r="1" spans="1:8" ht="31.5" x14ac:dyDescent="0.55000000000000004">
      <c r="A1" s="114" t="s">
        <v>146</v>
      </c>
      <c r="B1" s="114"/>
      <c r="C1" s="114"/>
      <c r="D1" s="114"/>
      <c r="E1" s="114"/>
      <c r="F1" s="114"/>
      <c r="G1" s="114"/>
      <c r="H1" s="114"/>
    </row>
    <row r="2" spans="1:8" ht="21" thickBot="1" x14ac:dyDescent="0.35">
      <c r="A2" s="17" t="s">
        <v>0</v>
      </c>
      <c r="B2" s="115"/>
      <c r="C2" s="115"/>
      <c r="D2" s="115"/>
      <c r="E2" s="115"/>
      <c r="F2" s="115"/>
      <c r="G2" s="110"/>
      <c r="H2" s="110"/>
    </row>
    <row r="3" spans="1:8" ht="21" thickBot="1" x14ac:dyDescent="0.35">
      <c r="A3" s="17" t="s">
        <v>145</v>
      </c>
      <c r="B3" s="70" t="s">
        <v>147</v>
      </c>
      <c r="C3" s="116"/>
      <c r="D3" s="116"/>
      <c r="E3" s="116"/>
      <c r="F3" s="116"/>
      <c r="G3" s="109"/>
      <c r="H3" s="109"/>
    </row>
    <row r="4" spans="1:8" ht="20.25" x14ac:dyDescent="0.3">
      <c r="A4" s="113"/>
      <c r="B4" s="113"/>
      <c r="C4" s="113"/>
      <c r="D4" s="113"/>
      <c r="E4" s="113"/>
      <c r="F4" s="108"/>
      <c r="G4" s="108"/>
      <c r="H4" s="108"/>
    </row>
    <row r="5" spans="1:8" ht="40.5" x14ac:dyDescent="0.3">
      <c r="A5" s="72" t="s">
        <v>1</v>
      </c>
      <c r="B5" s="72"/>
      <c r="C5" s="73" t="s">
        <v>32</v>
      </c>
      <c r="D5" s="73" t="s">
        <v>148</v>
      </c>
      <c r="E5" s="73" t="s">
        <v>149</v>
      </c>
      <c r="F5" s="73" t="s">
        <v>144</v>
      </c>
      <c r="G5" s="73" t="s">
        <v>150</v>
      </c>
      <c r="H5" s="73" t="s">
        <v>151</v>
      </c>
    </row>
    <row r="6" spans="1:8" ht="26.25" x14ac:dyDescent="0.4">
      <c r="A6" s="117" t="s">
        <v>2</v>
      </c>
      <c r="B6" s="117"/>
      <c r="C6" s="117"/>
      <c r="D6" s="117"/>
      <c r="E6" s="117"/>
      <c r="F6" s="117"/>
      <c r="G6" s="117"/>
      <c r="H6" s="117"/>
    </row>
    <row r="7" spans="1:8" ht="22.5" customHeight="1" x14ac:dyDescent="0.25">
      <c r="A7" s="50" t="s">
        <v>5</v>
      </c>
      <c r="B7" s="50"/>
      <c r="C7" s="41">
        <f>Income!G19</f>
        <v>0</v>
      </c>
      <c r="D7" s="51"/>
      <c r="E7" s="41"/>
      <c r="F7" s="41">
        <f>Income!J19</f>
        <v>0</v>
      </c>
      <c r="G7" s="51"/>
      <c r="H7" s="41"/>
    </row>
    <row r="8" spans="1:8" ht="22.5" customHeight="1" x14ac:dyDescent="0.25">
      <c r="A8" s="50" t="s">
        <v>7</v>
      </c>
      <c r="B8" s="50"/>
      <c r="C8" s="41">
        <f>Income!G29</f>
        <v>0</v>
      </c>
      <c r="D8" s="51"/>
      <c r="E8" s="41"/>
      <c r="F8" s="41">
        <f>Income!J29</f>
        <v>0</v>
      </c>
      <c r="G8" s="51"/>
      <c r="H8" s="41"/>
    </row>
    <row r="9" spans="1:8" ht="22.5" customHeight="1" thickBot="1" x14ac:dyDescent="0.3">
      <c r="A9" s="50" t="s">
        <v>9</v>
      </c>
      <c r="B9" s="50"/>
      <c r="C9" s="41">
        <f>Income!G47</f>
        <v>0</v>
      </c>
      <c r="D9" s="51"/>
      <c r="E9" s="41"/>
      <c r="F9" s="41">
        <f>Income!J47</f>
        <v>0</v>
      </c>
      <c r="G9" s="51"/>
      <c r="H9" s="41"/>
    </row>
    <row r="10" spans="1:8" ht="22.5" customHeight="1" x14ac:dyDescent="0.25">
      <c r="A10" s="46" t="s">
        <v>3</v>
      </c>
      <c r="B10" s="46"/>
      <c r="C10" s="52"/>
      <c r="D10" s="47"/>
      <c r="E10" s="53">
        <f>Income!H48</f>
        <v>0</v>
      </c>
      <c r="F10" s="52"/>
      <c r="G10" s="47"/>
      <c r="H10" s="53">
        <f>Income!K48</f>
        <v>0</v>
      </c>
    </row>
    <row r="11" spans="1:8" ht="22.5" customHeight="1" x14ac:dyDescent="0.4">
      <c r="A11" s="111" t="s">
        <v>35</v>
      </c>
      <c r="B11" s="111"/>
      <c r="C11" s="111"/>
      <c r="D11" s="111"/>
      <c r="E11" s="111"/>
      <c r="F11" s="111"/>
      <c r="G11" s="111"/>
      <c r="H11" s="111"/>
    </row>
    <row r="12" spans="1:8" ht="22.5" customHeight="1" x14ac:dyDescent="0.25">
      <c r="A12" s="54" t="str">
        <f>Data!B3</f>
        <v>Cash</v>
      </c>
      <c r="B12" s="54"/>
      <c r="C12" s="28">
        <f>SUMIF(Savings!$D$8:$D$41,"Cash",Savings!G8:G41)</f>
        <v>0</v>
      </c>
      <c r="D12" s="28"/>
      <c r="E12" s="28"/>
      <c r="F12" s="28">
        <f>SUMIF(Savings!$D$8:$D$41,"Cash",Savings!J8:J41)</f>
        <v>0</v>
      </c>
      <c r="G12" s="28"/>
      <c r="H12" s="28"/>
    </row>
    <row r="13" spans="1:8" ht="22.5" customHeight="1" x14ac:dyDescent="0.25">
      <c r="A13" s="54" t="str">
        <f>Data!B4</f>
        <v>Chequing Account</v>
      </c>
      <c r="B13" s="54"/>
      <c r="C13" s="28">
        <f>SUMIF(Savings!$D$8:$D$41,"Chequing Account",Savings!G8:G41)</f>
        <v>0</v>
      </c>
      <c r="D13" s="28"/>
      <c r="E13" s="28"/>
      <c r="F13" s="28">
        <f>SUMIF(Savings!$D$8:$D$41,"Chequing Account",Savings!J8:J41)</f>
        <v>0</v>
      </c>
      <c r="G13" s="28"/>
      <c r="H13" s="28"/>
    </row>
    <row r="14" spans="1:8" ht="22.5" customHeight="1" x14ac:dyDescent="0.25">
      <c r="A14" s="54" t="str">
        <f>Data!B5</f>
        <v>Savings Account</v>
      </c>
      <c r="B14" s="54"/>
      <c r="C14" s="28">
        <f>SUMIF(Savings!$D$8:$D$41,"Savings Account",Savings!G8:G41)</f>
        <v>0</v>
      </c>
      <c r="D14" s="28"/>
      <c r="E14" s="28"/>
      <c r="F14" s="28">
        <f>SUMIF(Savings!$D$8:$D$41,"Savings Account",Savings!J8:J41)</f>
        <v>0</v>
      </c>
      <c r="G14" s="28"/>
      <c r="H14" s="28"/>
    </row>
    <row r="15" spans="1:8" ht="22.5" customHeight="1" x14ac:dyDescent="0.25">
      <c r="A15" s="54" t="str">
        <f>Data!B6</f>
        <v>TFSA</v>
      </c>
      <c r="B15" s="54"/>
      <c r="C15" s="28">
        <f>SUMIF(Savings!$D$8:$D$41,"TFSA",Savings!G8:G41)</f>
        <v>0</v>
      </c>
      <c r="D15" s="28"/>
      <c r="E15" s="28"/>
      <c r="F15" s="28">
        <f>SUMIF(Savings!$D$8:$D$41,"TFSA",Savings!J8:J41)</f>
        <v>0</v>
      </c>
      <c r="G15" s="28"/>
      <c r="H15" s="28"/>
    </row>
    <row r="16" spans="1:8" ht="22.5" customHeight="1" x14ac:dyDescent="0.25">
      <c r="A16" s="54" t="str">
        <f>Data!B7</f>
        <v>RRSP</v>
      </c>
      <c r="B16" s="54"/>
      <c r="C16" s="28">
        <f>SUMIF(Savings!$D$8:$D$41,"RRSP",Savings!G8:G41)</f>
        <v>0</v>
      </c>
      <c r="D16" s="28"/>
      <c r="E16" s="28"/>
      <c r="F16" s="28">
        <f>SUMIF(Savings!$D$8:$D$41,"RRSP",Savings!J8:J41)</f>
        <v>0</v>
      </c>
      <c r="G16" s="28"/>
      <c r="H16" s="28"/>
    </row>
    <row r="17" spans="1:8" ht="22.5" customHeight="1" x14ac:dyDescent="0.25">
      <c r="A17" s="54" t="str">
        <f>Data!B8</f>
        <v>RESP</v>
      </c>
      <c r="B17" s="54"/>
      <c r="C17" s="28">
        <f>SUMIF(Savings!$D$8:$D$41,"RESP",Savings!G8:G41)</f>
        <v>0</v>
      </c>
      <c r="D17" s="28"/>
      <c r="E17" s="28"/>
      <c r="F17" s="28">
        <f>SUMIF(Savings!$D$8:$D$41,"RESP",Savings!J8:J41)</f>
        <v>0</v>
      </c>
      <c r="G17" s="28"/>
      <c r="H17" s="28"/>
    </row>
    <row r="18" spans="1:8" ht="22.5" customHeight="1" x14ac:dyDescent="0.25">
      <c r="A18" s="54" t="str">
        <f>Data!B9</f>
        <v>RDSP</v>
      </c>
      <c r="B18" s="54"/>
      <c r="C18" s="28">
        <f>SUMIF(Savings!$D$8:$D$41,"RDSP",Savings!G8:G41)</f>
        <v>0</v>
      </c>
      <c r="D18" s="28"/>
      <c r="E18" s="28"/>
      <c r="F18" s="28">
        <f>SUMIF(Savings!$D$8:$D$41,"RDSP",Savings!J8:J41)</f>
        <v>0</v>
      </c>
      <c r="G18" s="28"/>
      <c r="H18" s="28"/>
    </row>
    <row r="19" spans="1:8" ht="22.5" customHeight="1" x14ac:dyDescent="0.25">
      <c r="A19" s="54" t="str">
        <f>Data!B10</f>
        <v>Other</v>
      </c>
      <c r="B19" s="54"/>
      <c r="C19" s="28">
        <f>SUMIF(Savings!$D$8:$D$41,"Other",Savings!G8:G41)</f>
        <v>0</v>
      </c>
      <c r="D19" s="28"/>
      <c r="E19" s="28"/>
      <c r="F19" s="28">
        <f>SUMIF(Savings!$D$8:$D$41,"Other",Savings!J8:J41)</f>
        <v>0</v>
      </c>
      <c r="G19" s="28"/>
      <c r="H19" s="28"/>
    </row>
    <row r="20" spans="1:8" ht="22.5" customHeight="1" x14ac:dyDescent="0.25">
      <c r="A20" s="55" t="s">
        <v>42</v>
      </c>
      <c r="B20" s="55"/>
      <c r="C20" s="56"/>
      <c r="D20" s="57">
        <f>Savings!H18</f>
        <v>0</v>
      </c>
      <c r="E20" s="56"/>
      <c r="F20" s="56"/>
      <c r="G20" s="57">
        <f>Savings!K18</f>
        <v>0</v>
      </c>
      <c r="H20" s="56"/>
    </row>
    <row r="21" spans="1:8" ht="22.5" customHeight="1" thickBot="1" x14ac:dyDescent="0.3">
      <c r="A21" s="55" t="s">
        <v>58</v>
      </c>
      <c r="B21" s="55"/>
      <c r="C21" s="56"/>
      <c r="D21" s="57">
        <f>Savings!H30</f>
        <v>0</v>
      </c>
      <c r="E21" s="56"/>
      <c r="F21" s="56"/>
      <c r="G21" s="57">
        <f>Savings!K30</f>
        <v>0</v>
      </c>
      <c r="H21" s="56"/>
    </row>
    <row r="22" spans="1:8" ht="22.5" customHeight="1" x14ac:dyDescent="0.25">
      <c r="A22" s="55" t="s">
        <v>36</v>
      </c>
      <c r="B22" s="55"/>
      <c r="C22" s="58"/>
      <c r="D22" s="59"/>
      <c r="E22" s="60">
        <f>Savings!I31</f>
        <v>0</v>
      </c>
      <c r="F22" s="58"/>
      <c r="G22" s="59"/>
      <c r="H22" s="60">
        <f>Savings!L31</f>
        <v>0</v>
      </c>
    </row>
    <row r="23" spans="1:8" ht="26.25" x14ac:dyDescent="0.4">
      <c r="A23" s="112" t="s">
        <v>34</v>
      </c>
      <c r="B23" s="112"/>
      <c r="C23" s="112"/>
      <c r="D23" s="112"/>
      <c r="E23" s="112"/>
      <c r="F23" s="112"/>
      <c r="G23" s="112"/>
      <c r="H23" s="112"/>
    </row>
    <row r="24" spans="1:8" ht="22.5" customHeight="1" x14ac:dyDescent="0.25">
      <c r="A24" s="38" t="s">
        <v>60</v>
      </c>
      <c r="B24" s="38"/>
      <c r="C24" s="61">
        <f>Expenses!G42</f>
        <v>0</v>
      </c>
      <c r="D24" s="37"/>
      <c r="E24" s="37"/>
      <c r="F24" s="61">
        <f>Expenses!J42</f>
        <v>0</v>
      </c>
      <c r="G24" s="37"/>
      <c r="H24" s="37"/>
    </row>
    <row r="25" spans="1:8" ht="22.5" customHeight="1" x14ac:dyDescent="0.25">
      <c r="A25" s="38" t="s">
        <v>61</v>
      </c>
      <c r="B25" s="38"/>
      <c r="C25" s="61">
        <f>Expenses!G96</f>
        <v>0</v>
      </c>
      <c r="D25" s="37"/>
      <c r="E25" s="37"/>
      <c r="F25" s="61">
        <f>Expenses!J96</f>
        <v>0</v>
      </c>
      <c r="G25" s="37"/>
      <c r="H25" s="37"/>
    </row>
    <row r="26" spans="1:8" ht="22.5" customHeight="1" x14ac:dyDescent="0.25">
      <c r="A26" s="38" t="s">
        <v>172</v>
      </c>
      <c r="B26" s="38"/>
      <c r="C26" s="61">
        <f>Expenses!G127</f>
        <v>0</v>
      </c>
      <c r="D26" s="37"/>
      <c r="E26" s="37"/>
      <c r="F26" s="61">
        <f>Expenses!J127</f>
        <v>0</v>
      </c>
      <c r="G26" s="37"/>
      <c r="H26" s="37"/>
    </row>
    <row r="27" spans="1:8" ht="22.5" customHeight="1" x14ac:dyDescent="0.25">
      <c r="A27" s="38" t="s">
        <v>173</v>
      </c>
      <c r="B27" s="38"/>
      <c r="C27" s="61">
        <f>Expenses!G173</f>
        <v>0</v>
      </c>
      <c r="D27" s="37"/>
      <c r="E27" s="37"/>
      <c r="F27" s="61">
        <f>Expenses!J173</f>
        <v>0</v>
      </c>
      <c r="G27" s="37"/>
      <c r="H27" s="37"/>
    </row>
    <row r="28" spans="1:8" ht="22.5" customHeight="1" x14ac:dyDescent="0.25">
      <c r="A28" s="62" t="s">
        <v>67</v>
      </c>
      <c r="B28" s="62"/>
      <c r="C28" s="63"/>
      <c r="D28" s="64">
        <f>Expenses!H97</f>
        <v>0</v>
      </c>
      <c r="E28" s="64"/>
      <c r="F28" s="63"/>
      <c r="G28" s="64">
        <f>Expenses!K97</f>
        <v>0</v>
      </c>
      <c r="H28" s="64"/>
    </row>
    <row r="29" spans="1:8" ht="22.5" customHeight="1" thickBot="1" x14ac:dyDescent="0.3">
      <c r="A29" s="62" t="s">
        <v>174</v>
      </c>
      <c r="B29" s="62"/>
      <c r="C29" s="63"/>
      <c r="D29" s="64">
        <f>Expenses!H174</f>
        <v>0</v>
      </c>
      <c r="E29" s="64"/>
      <c r="F29" s="63"/>
      <c r="G29" s="64">
        <f>Expenses!K174</f>
        <v>0</v>
      </c>
      <c r="H29" s="64"/>
    </row>
    <row r="30" spans="1:8" ht="22.5" customHeight="1" thickBot="1" x14ac:dyDescent="0.3">
      <c r="A30" s="62" t="s">
        <v>62</v>
      </c>
      <c r="B30" s="62"/>
      <c r="C30" s="64"/>
      <c r="D30" s="65"/>
      <c r="E30" s="63">
        <f>Expenses!H175</f>
        <v>0</v>
      </c>
      <c r="F30" s="64"/>
      <c r="G30" s="65"/>
      <c r="H30" s="63">
        <f>Expenses!K175</f>
        <v>0</v>
      </c>
    </row>
    <row r="31" spans="1:8" ht="22.5" customHeight="1" thickBot="1" x14ac:dyDescent="0.3">
      <c r="A31" s="66" t="s">
        <v>63</v>
      </c>
      <c r="B31" s="66"/>
      <c r="C31" s="67"/>
      <c r="D31" s="67"/>
      <c r="E31" s="68">
        <f>E10-E22-E30</f>
        <v>0</v>
      </c>
      <c r="F31" s="67"/>
      <c r="G31" s="67"/>
      <c r="H31" s="68">
        <f>H10-H22-H30</f>
        <v>0</v>
      </c>
    </row>
    <row r="32" spans="1:8" ht="15.75" thickTop="1" x14ac:dyDescent="0.25"/>
  </sheetData>
  <sheetProtection algorithmName="SHA-512" hashValue="novSPLbDWe3KdhFU+xUQp2RaKrGw7OSrH3Oiz1JcqicHkyYEY6n4k3Sxv3MeQDd4xKH0H4nYoOWqc6WuYMoj+g==" saltValue="k6xznijVb9a+ZWD+OyuE0Q==" spinCount="100000" sheet="1" objects="1" scenarios="1" selectLockedCells="1"/>
  <mergeCells count="7">
    <mergeCell ref="A11:H11"/>
    <mergeCell ref="A23:H23"/>
    <mergeCell ref="A4:E4"/>
    <mergeCell ref="A1:H1"/>
    <mergeCell ref="B2:F2"/>
    <mergeCell ref="C3:F3"/>
    <mergeCell ref="A6:H6"/>
  </mergeCells>
  <pageMargins left="0.7" right="0.7" top="0.75" bottom="0.75" header="0.3" footer="0.3"/>
  <pageSetup scale="6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4D329-9CD0-42F9-821B-DF4990F4B10F}">
  <sheetPr codeName="Sheet2">
    <pageSetUpPr fitToPage="1"/>
  </sheetPr>
  <dimension ref="A1:K48"/>
  <sheetViews>
    <sheetView showGridLines="0" zoomScaleNormal="100" workbookViewId="0">
      <pane ySplit="5" topLeftCell="A6" activePane="bottomLeft" state="frozen"/>
      <selection pane="bottomLeft" activeCell="B8" sqref="B8:C8"/>
    </sheetView>
  </sheetViews>
  <sheetFormatPr defaultRowHeight="15" x14ac:dyDescent="0.25"/>
  <cols>
    <col min="1" max="1" width="45.25" bestFit="1" customWidth="1"/>
    <col min="2" max="2" width="5" style="99" bestFit="1" customWidth="1"/>
    <col min="3" max="3" width="5.625" style="99" customWidth="1"/>
    <col min="4" max="4" width="16.625" customWidth="1"/>
    <col min="5" max="11" width="16.625" style="1" customWidth="1"/>
  </cols>
  <sheetData>
    <row r="1" spans="1:11" ht="31.5" x14ac:dyDescent="0.55000000000000004">
      <c r="A1" s="114" t="s">
        <v>146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21" thickBot="1" x14ac:dyDescent="0.35">
      <c r="A2" s="17" t="s">
        <v>0</v>
      </c>
      <c r="B2" s="118" t="str">
        <f>IF('Budget Summary'!B2="","",'Budget Summary'!B2)</f>
        <v/>
      </c>
      <c r="C2" s="118"/>
      <c r="D2" s="118"/>
      <c r="E2" s="118"/>
      <c r="F2" s="118"/>
      <c r="G2" s="118"/>
      <c r="H2" s="118"/>
      <c r="I2" s="118"/>
      <c r="J2" s="75"/>
      <c r="K2" s="75"/>
    </row>
    <row r="3" spans="1:11" ht="21" thickBot="1" x14ac:dyDescent="0.35">
      <c r="A3" s="17" t="s">
        <v>145</v>
      </c>
      <c r="B3" s="96" t="s">
        <v>147</v>
      </c>
      <c r="C3" s="120" t="str">
        <f>IF('Budget Summary'!C3="","",'Budget Summary'!C3)</f>
        <v/>
      </c>
      <c r="D3" s="120"/>
      <c r="E3" s="120"/>
      <c r="F3" s="120"/>
      <c r="G3" s="120"/>
      <c r="H3" s="120"/>
      <c r="I3" s="120"/>
      <c r="J3" s="95"/>
      <c r="K3" s="95"/>
    </row>
    <row r="4" spans="1:11" ht="20.25" x14ac:dyDescent="0.3">
      <c r="A4" s="113"/>
      <c r="B4" s="113"/>
      <c r="C4" s="113"/>
      <c r="D4" s="113"/>
      <c r="E4" s="113"/>
      <c r="F4" s="113"/>
      <c r="G4" s="113"/>
      <c r="H4" s="113"/>
      <c r="I4" s="9"/>
      <c r="J4" s="9"/>
      <c r="K4" s="9"/>
    </row>
    <row r="5" spans="1:11" ht="40.5" x14ac:dyDescent="0.3">
      <c r="A5" s="9" t="s">
        <v>1</v>
      </c>
      <c r="B5" s="122" t="s">
        <v>171</v>
      </c>
      <c r="C5" s="122"/>
      <c r="D5" s="72" t="s">
        <v>22</v>
      </c>
      <c r="E5" s="73" t="s">
        <v>31</v>
      </c>
      <c r="F5" s="73" t="s">
        <v>32</v>
      </c>
      <c r="G5" s="73" t="s">
        <v>148</v>
      </c>
      <c r="H5" s="73" t="s">
        <v>149</v>
      </c>
      <c r="I5" s="73" t="s">
        <v>144</v>
      </c>
      <c r="J5" s="73" t="s">
        <v>150</v>
      </c>
      <c r="K5" s="73" t="s">
        <v>151</v>
      </c>
    </row>
    <row r="6" spans="1:11" ht="26.25" x14ac:dyDescent="0.4">
      <c r="A6" s="119" t="s">
        <v>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1" ht="22.5" customHeight="1" x14ac:dyDescent="0.3">
      <c r="A7" s="121" t="s">
        <v>4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</row>
    <row r="8" spans="1:11" ht="23.25" customHeight="1" x14ac:dyDescent="0.25">
      <c r="A8" s="39" t="s">
        <v>182</v>
      </c>
      <c r="B8" s="123"/>
      <c r="C8" s="123"/>
      <c r="D8" s="32"/>
      <c r="E8" s="5"/>
      <c r="F8" s="40" t="str">
        <f>IF(E8="","",IF(D8="","",(IF(D8="Once",E8,(IF(D8="Every Week",((E8*52)/12),(IF(D8="Every Two Weeks",((E8*26)/12),(IF(D8="Semi-Monthly",((E8*24)/12),(IF(D8="Monthly",E8,(IF(D8="Quarterly",(E8/3),(IF(D8="Semi-Annually",(E8/6),(IF(D8="Annually",(E8/12),""))))))))))))))))))</f>
        <v/>
      </c>
      <c r="G8" s="41"/>
      <c r="H8" s="41"/>
      <c r="I8" s="40" t="str">
        <f>IF(F8="","",(IF(D8="Once",E8,(F8*12))))</f>
        <v/>
      </c>
      <c r="J8" s="41"/>
      <c r="K8" s="41"/>
    </row>
    <row r="9" spans="1:11" ht="23.25" customHeight="1" x14ac:dyDescent="0.25">
      <c r="A9" s="39" t="s">
        <v>183</v>
      </c>
      <c r="B9" s="123"/>
      <c r="C9" s="123"/>
      <c r="D9" s="32"/>
      <c r="E9" s="5"/>
      <c r="F9" s="40" t="str">
        <f t="shared" ref="F9:F18" si="0">IF(E9="","",IF(D9="","",(IF(D9="Once",E9,(IF(D9="Every Week",((E9*52)/12),(IF(D9="Every Two Weeks",((E9*26)/12),(IF(D9="Semi-Monthly",((E9*24)/12),(IF(D9="Monthly",E9,(IF(D9="Quarterly",(E9/3),(IF(D9="Semi-Annually",(E9/6),(IF(D9="Annually",(E9/12),""))))))))))))))))))</f>
        <v/>
      </c>
      <c r="G9" s="41"/>
      <c r="H9" s="41"/>
      <c r="I9" s="40" t="str">
        <f t="shared" ref="I9:I18" si="1">IF(F9="","",(IF(D9="Once",E9,(F9*12))))</f>
        <v/>
      </c>
      <c r="J9" s="41"/>
      <c r="K9" s="41"/>
    </row>
    <row r="10" spans="1:11" ht="23.25" customHeight="1" x14ac:dyDescent="0.25">
      <c r="A10" s="39" t="s">
        <v>184</v>
      </c>
      <c r="B10" s="123"/>
      <c r="C10" s="123"/>
      <c r="D10" s="32"/>
      <c r="E10" s="5"/>
      <c r="F10" s="40" t="str">
        <f t="shared" si="0"/>
        <v/>
      </c>
      <c r="G10" s="41"/>
      <c r="H10" s="41"/>
      <c r="I10" s="40" t="str">
        <f t="shared" si="1"/>
        <v/>
      </c>
      <c r="J10" s="41"/>
      <c r="K10" s="41"/>
    </row>
    <row r="11" spans="1:11" ht="23.25" customHeight="1" x14ac:dyDescent="0.25">
      <c r="A11" s="39" t="s">
        <v>185</v>
      </c>
      <c r="B11" s="123"/>
      <c r="C11" s="123"/>
      <c r="D11" s="32"/>
      <c r="E11" s="5"/>
      <c r="F11" s="40" t="str">
        <f t="shared" si="0"/>
        <v/>
      </c>
      <c r="G11" s="41"/>
      <c r="H11" s="41"/>
      <c r="I11" s="40" t="str">
        <f t="shared" si="1"/>
        <v/>
      </c>
      <c r="J11" s="41"/>
      <c r="K11" s="41"/>
    </row>
    <row r="12" spans="1:11" ht="23.25" customHeight="1" x14ac:dyDescent="0.25">
      <c r="A12" s="39" t="s">
        <v>130</v>
      </c>
      <c r="B12" s="123"/>
      <c r="C12" s="123"/>
      <c r="D12" s="32"/>
      <c r="E12" s="5"/>
      <c r="F12" s="40" t="str">
        <f t="shared" si="0"/>
        <v/>
      </c>
      <c r="G12" s="41"/>
      <c r="H12" s="41"/>
      <c r="I12" s="40" t="str">
        <f t="shared" si="1"/>
        <v/>
      </c>
      <c r="J12" s="41"/>
      <c r="K12" s="41"/>
    </row>
    <row r="13" spans="1:11" ht="23.25" customHeight="1" thickBot="1" x14ac:dyDescent="0.3">
      <c r="A13" s="39" t="s">
        <v>131</v>
      </c>
      <c r="B13" s="123"/>
      <c r="C13" s="123"/>
      <c r="D13" s="32"/>
      <c r="E13" s="5"/>
      <c r="F13" s="40" t="str">
        <f t="shared" si="0"/>
        <v/>
      </c>
      <c r="G13" s="41"/>
      <c r="H13" s="41"/>
      <c r="I13" s="40" t="str">
        <f t="shared" si="1"/>
        <v/>
      </c>
      <c r="J13" s="41"/>
      <c r="K13" s="41"/>
    </row>
    <row r="14" spans="1:11" ht="23.25" hidden="1" customHeight="1" x14ac:dyDescent="0.25">
      <c r="A14" s="7"/>
      <c r="B14" s="123"/>
      <c r="C14" s="123"/>
      <c r="D14" s="32"/>
      <c r="E14" s="5"/>
      <c r="F14" s="40" t="str">
        <f t="shared" si="0"/>
        <v/>
      </c>
      <c r="G14" s="41"/>
      <c r="H14" s="41"/>
      <c r="I14" s="40" t="str">
        <f t="shared" si="1"/>
        <v/>
      </c>
      <c r="J14" s="41"/>
      <c r="K14" s="41"/>
    </row>
    <row r="15" spans="1:11" ht="23.25" hidden="1" customHeight="1" x14ac:dyDescent="0.25">
      <c r="A15" s="7"/>
      <c r="B15" s="123"/>
      <c r="C15" s="123"/>
      <c r="D15" s="32"/>
      <c r="E15" s="5"/>
      <c r="F15" s="40" t="str">
        <f t="shared" si="0"/>
        <v/>
      </c>
      <c r="G15" s="41"/>
      <c r="H15" s="41"/>
      <c r="I15" s="40" t="str">
        <f t="shared" si="1"/>
        <v/>
      </c>
      <c r="J15" s="41"/>
      <c r="K15" s="41"/>
    </row>
    <row r="16" spans="1:11" ht="23.25" hidden="1" customHeight="1" x14ac:dyDescent="0.25">
      <c r="A16" s="7"/>
      <c r="B16" s="123"/>
      <c r="C16" s="123"/>
      <c r="D16" s="32"/>
      <c r="E16" s="5"/>
      <c r="F16" s="40" t="str">
        <f t="shared" si="0"/>
        <v/>
      </c>
      <c r="G16" s="41"/>
      <c r="H16" s="41"/>
      <c r="I16" s="40" t="str">
        <f t="shared" si="1"/>
        <v/>
      </c>
      <c r="J16" s="41"/>
      <c r="K16" s="41"/>
    </row>
    <row r="17" spans="1:11" ht="23.25" hidden="1" customHeight="1" x14ac:dyDescent="0.25">
      <c r="A17" s="7"/>
      <c r="B17" s="123"/>
      <c r="C17" s="123"/>
      <c r="D17" s="32"/>
      <c r="E17" s="5"/>
      <c r="F17" s="40" t="str">
        <f t="shared" si="0"/>
        <v/>
      </c>
      <c r="G17" s="41"/>
      <c r="H17" s="41"/>
      <c r="I17" s="40" t="str">
        <f t="shared" si="1"/>
        <v/>
      </c>
      <c r="J17" s="41"/>
      <c r="K17" s="41"/>
    </row>
    <row r="18" spans="1:11" ht="22.5" hidden="1" customHeight="1" thickBot="1" x14ac:dyDescent="0.3">
      <c r="A18" s="7"/>
      <c r="B18" s="123"/>
      <c r="C18" s="123"/>
      <c r="D18" s="32"/>
      <c r="E18" s="5"/>
      <c r="F18" s="40" t="str">
        <f t="shared" si="0"/>
        <v/>
      </c>
      <c r="G18" s="41"/>
      <c r="H18" s="41"/>
      <c r="I18" s="40" t="str">
        <f t="shared" si="1"/>
        <v/>
      </c>
      <c r="J18" s="41"/>
      <c r="K18" s="41"/>
    </row>
    <row r="19" spans="1:11" ht="22.5" customHeight="1" x14ac:dyDescent="0.25">
      <c r="A19" s="3" t="s">
        <v>5</v>
      </c>
      <c r="B19" s="100"/>
      <c r="C19" s="100"/>
      <c r="D19" s="3"/>
      <c r="E19" s="24"/>
      <c r="F19" s="11"/>
      <c r="G19" s="4">
        <f>SUM(F8:F18)</f>
        <v>0</v>
      </c>
      <c r="H19" s="2"/>
      <c r="I19" s="11"/>
      <c r="J19" s="4">
        <f>SUM(I8:I18)</f>
        <v>0</v>
      </c>
      <c r="K19" s="2"/>
    </row>
    <row r="20" spans="1:11" ht="22.5" customHeight="1" x14ac:dyDescent="0.3">
      <c r="A20" s="121" t="s">
        <v>6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</row>
    <row r="21" spans="1:11" ht="22.5" customHeight="1" x14ac:dyDescent="0.25">
      <c r="A21" s="39" t="s">
        <v>11</v>
      </c>
      <c r="B21" s="123"/>
      <c r="C21" s="123"/>
      <c r="D21" s="32"/>
      <c r="E21" s="5"/>
      <c r="F21" s="40" t="str">
        <f t="shared" ref="F21:F28" si="2">IF(E21="","",IF(D21="","",(IF(D21="Once",E21,(IF(D21="Every Week",((E21*52)/12),(IF(D21="Every Two Weeks",((E21*26)/12),(IF(D21="Semi-Monthly",((E21*24)/12),(IF(D21="Monthly",E21,(IF(D21="Quarterly",(E21/3),(IF(D21="Semi-Annually",(E21/6),(IF(D21="Annually",(E21/12),""))))))))))))))))))</f>
        <v/>
      </c>
      <c r="G21" s="41"/>
      <c r="H21" s="41"/>
      <c r="I21" s="40" t="str">
        <f>IF(F21="","",(IF(D21="Once",E21,(F21*12))))</f>
        <v/>
      </c>
      <c r="J21" s="41"/>
      <c r="K21" s="41"/>
    </row>
    <row r="22" spans="1:11" ht="22.5" customHeight="1" x14ac:dyDescent="0.25">
      <c r="A22" s="39" t="s">
        <v>10</v>
      </c>
      <c r="B22" s="123"/>
      <c r="C22" s="123"/>
      <c r="D22" s="32"/>
      <c r="E22" s="10"/>
      <c r="F22" s="40" t="str">
        <f t="shared" si="2"/>
        <v/>
      </c>
      <c r="G22" s="41"/>
      <c r="H22" s="41"/>
      <c r="I22" s="40" t="str">
        <f t="shared" ref="I22:I28" si="3">IF(F22="","",(IF(D22="Once",E22,(F22*12))))</f>
        <v/>
      </c>
      <c r="J22" s="41"/>
      <c r="K22" s="41"/>
    </row>
    <row r="23" spans="1:11" ht="22.5" customHeight="1" thickBot="1" x14ac:dyDescent="0.3">
      <c r="A23" s="39" t="s">
        <v>12</v>
      </c>
      <c r="B23" s="123"/>
      <c r="C23" s="123"/>
      <c r="D23" s="32"/>
      <c r="E23" s="5"/>
      <c r="F23" s="40" t="str">
        <f t="shared" si="2"/>
        <v/>
      </c>
      <c r="G23" s="41"/>
      <c r="H23" s="41"/>
      <c r="I23" s="40" t="str">
        <f t="shared" si="3"/>
        <v/>
      </c>
      <c r="J23" s="41"/>
      <c r="K23" s="41"/>
    </row>
    <row r="24" spans="1:11" ht="22.5" hidden="1" customHeight="1" x14ac:dyDescent="0.25">
      <c r="A24" s="7"/>
      <c r="B24" s="123"/>
      <c r="C24" s="123"/>
      <c r="D24" s="32"/>
      <c r="E24" s="5"/>
      <c r="F24" s="40" t="str">
        <f t="shared" si="2"/>
        <v/>
      </c>
      <c r="G24" s="41"/>
      <c r="H24" s="41"/>
      <c r="I24" s="40" t="str">
        <f t="shared" si="3"/>
        <v/>
      </c>
      <c r="J24" s="41"/>
      <c r="K24" s="41"/>
    </row>
    <row r="25" spans="1:11" ht="22.5" hidden="1" customHeight="1" x14ac:dyDescent="0.25">
      <c r="A25" s="7"/>
      <c r="B25" s="123"/>
      <c r="C25" s="123"/>
      <c r="D25" s="32"/>
      <c r="E25" s="5"/>
      <c r="F25" s="40" t="str">
        <f t="shared" si="2"/>
        <v/>
      </c>
      <c r="G25" s="41"/>
      <c r="H25" s="41"/>
      <c r="I25" s="40" t="str">
        <f t="shared" si="3"/>
        <v/>
      </c>
      <c r="J25" s="41"/>
      <c r="K25" s="41"/>
    </row>
    <row r="26" spans="1:11" ht="22.5" hidden="1" customHeight="1" x14ac:dyDescent="0.25">
      <c r="A26" s="7"/>
      <c r="B26" s="123"/>
      <c r="C26" s="123"/>
      <c r="D26" s="32"/>
      <c r="E26" s="5"/>
      <c r="F26" s="40" t="str">
        <f t="shared" si="2"/>
        <v/>
      </c>
      <c r="G26" s="41"/>
      <c r="H26" s="41"/>
      <c r="I26" s="40" t="str">
        <f t="shared" si="3"/>
        <v/>
      </c>
      <c r="J26" s="41"/>
      <c r="K26" s="41"/>
    </row>
    <row r="27" spans="1:11" ht="22.5" hidden="1" customHeight="1" x14ac:dyDescent="0.25">
      <c r="A27" s="7"/>
      <c r="B27" s="123"/>
      <c r="C27" s="123"/>
      <c r="D27" s="32"/>
      <c r="E27" s="5"/>
      <c r="F27" s="40" t="str">
        <f t="shared" si="2"/>
        <v/>
      </c>
      <c r="G27" s="41"/>
      <c r="H27" s="41"/>
      <c r="I27" s="40" t="str">
        <f t="shared" si="3"/>
        <v/>
      </c>
      <c r="J27" s="41"/>
      <c r="K27" s="41"/>
    </row>
    <row r="28" spans="1:11" ht="22.5" hidden="1" customHeight="1" thickBot="1" x14ac:dyDescent="0.3">
      <c r="A28" s="7"/>
      <c r="B28" s="123"/>
      <c r="C28" s="123"/>
      <c r="D28" s="32"/>
      <c r="E28" s="5"/>
      <c r="F28" s="40" t="str">
        <f t="shared" si="2"/>
        <v/>
      </c>
      <c r="G28" s="41"/>
      <c r="H28" s="41"/>
      <c r="I28" s="40" t="str">
        <f t="shared" si="3"/>
        <v/>
      </c>
      <c r="J28" s="41"/>
      <c r="K28" s="41"/>
    </row>
    <row r="29" spans="1:11" ht="22.5" customHeight="1" x14ac:dyDescent="0.25">
      <c r="A29" s="3" t="s">
        <v>7</v>
      </c>
      <c r="B29" s="100"/>
      <c r="C29" s="100"/>
      <c r="D29" s="3"/>
      <c r="E29" s="24"/>
      <c r="F29" s="11"/>
      <c r="G29" s="4">
        <f>SUM(F21:F28)</f>
        <v>0</v>
      </c>
      <c r="H29" s="2"/>
      <c r="I29" s="11"/>
      <c r="J29" s="4">
        <f>SUM(I21:I28)</f>
        <v>0</v>
      </c>
      <c r="K29" s="2"/>
    </row>
    <row r="30" spans="1:11" ht="22.5" customHeight="1" x14ac:dyDescent="0.3">
      <c r="A30" s="121" t="s">
        <v>8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</row>
    <row r="31" spans="1:11" ht="22.5" customHeight="1" x14ac:dyDescent="0.25">
      <c r="A31" s="39" t="s">
        <v>17</v>
      </c>
      <c r="B31" s="123"/>
      <c r="C31" s="123"/>
      <c r="D31" s="32"/>
      <c r="E31" s="5"/>
      <c r="F31" s="40" t="str">
        <f t="shared" ref="F31:F46" si="4">IF(E31="","",IF(D31="","",(IF(D31="Once",E31,(IF(D31="Every Week",((E31*52)/12),(IF(D31="Every Two Weeks",((E31*26)/12),(IF(D31="Semi-Monthly",((E31*24)/12),(IF(D31="Monthly",E31,(IF(D31="Quarterly",(E31/3),(IF(D31="Semi-Annually",(E31/6),(IF(D31="Annually",(E31/12),""))))))))))))))))))</f>
        <v/>
      </c>
      <c r="G31" s="41"/>
      <c r="H31" s="41"/>
      <c r="I31" s="40" t="str">
        <f>IF(F31="","",(IF(D31="Once",E31,(F31*12))))</f>
        <v/>
      </c>
      <c r="J31" s="41"/>
      <c r="K31" s="41"/>
    </row>
    <row r="32" spans="1:11" ht="22.5" customHeight="1" x14ac:dyDescent="0.25">
      <c r="A32" s="39" t="s">
        <v>16</v>
      </c>
      <c r="B32" s="123"/>
      <c r="C32" s="123"/>
      <c r="D32" s="32"/>
      <c r="E32" s="5"/>
      <c r="F32" s="40" t="str">
        <f t="shared" si="4"/>
        <v/>
      </c>
      <c r="G32" s="41"/>
      <c r="H32" s="41"/>
      <c r="I32" s="40" t="str">
        <f t="shared" ref="I32:I46" si="5">IF(F32="","",(IF(D32="Once",E32,(F32*12))))</f>
        <v/>
      </c>
      <c r="J32" s="41"/>
      <c r="K32" s="41"/>
    </row>
    <row r="33" spans="1:11" ht="22.5" customHeight="1" x14ac:dyDescent="0.25">
      <c r="A33" s="39" t="s">
        <v>18</v>
      </c>
      <c r="B33" s="123"/>
      <c r="C33" s="123"/>
      <c r="D33" s="32"/>
      <c r="E33" s="5"/>
      <c r="F33" s="40" t="str">
        <f t="shared" si="4"/>
        <v/>
      </c>
      <c r="G33" s="41"/>
      <c r="H33" s="41"/>
      <c r="I33" s="40" t="str">
        <f t="shared" si="5"/>
        <v/>
      </c>
      <c r="J33" s="41"/>
      <c r="K33" s="41"/>
    </row>
    <row r="34" spans="1:11" ht="22.5" customHeight="1" x14ac:dyDescent="0.25">
      <c r="A34" s="39" t="s">
        <v>13</v>
      </c>
      <c r="B34" s="123"/>
      <c r="C34" s="123"/>
      <c r="D34" s="32"/>
      <c r="E34" s="5"/>
      <c r="F34" s="40" t="str">
        <f t="shared" si="4"/>
        <v/>
      </c>
      <c r="G34" s="41"/>
      <c r="H34" s="41"/>
      <c r="I34" s="40" t="str">
        <f t="shared" si="5"/>
        <v/>
      </c>
      <c r="J34" s="41"/>
      <c r="K34" s="41"/>
    </row>
    <row r="35" spans="1:11" ht="22.5" customHeight="1" x14ac:dyDescent="0.25">
      <c r="A35" s="39" t="s">
        <v>20</v>
      </c>
      <c r="B35" s="123"/>
      <c r="C35" s="123"/>
      <c r="D35" s="32"/>
      <c r="E35" s="5"/>
      <c r="F35" s="40" t="str">
        <f t="shared" si="4"/>
        <v/>
      </c>
      <c r="G35" s="41"/>
      <c r="H35" s="41"/>
      <c r="I35" s="40" t="str">
        <f t="shared" si="5"/>
        <v/>
      </c>
      <c r="J35" s="41"/>
      <c r="K35" s="41"/>
    </row>
    <row r="36" spans="1:11" ht="22.5" customHeight="1" x14ac:dyDescent="0.25">
      <c r="A36" s="39" t="s">
        <v>129</v>
      </c>
      <c r="B36" s="123"/>
      <c r="C36" s="123"/>
      <c r="D36" s="32"/>
      <c r="E36" s="5"/>
      <c r="F36" s="40" t="str">
        <f t="shared" si="4"/>
        <v/>
      </c>
      <c r="G36" s="41"/>
      <c r="H36" s="41"/>
      <c r="I36" s="40" t="str">
        <f t="shared" si="5"/>
        <v/>
      </c>
      <c r="J36" s="41"/>
      <c r="K36" s="41"/>
    </row>
    <row r="37" spans="1:11" ht="22.5" customHeight="1" x14ac:dyDescent="0.25">
      <c r="A37" s="39" t="s">
        <v>21</v>
      </c>
      <c r="B37" s="123"/>
      <c r="C37" s="123"/>
      <c r="D37" s="32"/>
      <c r="E37" s="5"/>
      <c r="F37" s="40" t="str">
        <f t="shared" si="4"/>
        <v/>
      </c>
      <c r="G37" s="41"/>
      <c r="H37" s="41"/>
      <c r="I37" s="40" t="str">
        <f t="shared" si="5"/>
        <v/>
      </c>
      <c r="J37" s="41"/>
      <c r="K37" s="41"/>
    </row>
    <row r="38" spans="1:11" ht="22.5" customHeight="1" x14ac:dyDescent="0.25">
      <c r="A38" s="39" t="s">
        <v>15</v>
      </c>
      <c r="B38" s="123"/>
      <c r="C38" s="123"/>
      <c r="D38" s="32"/>
      <c r="E38" s="5"/>
      <c r="F38" s="40" t="str">
        <f t="shared" si="4"/>
        <v/>
      </c>
      <c r="G38" s="41"/>
      <c r="H38" s="41"/>
      <c r="I38" s="40" t="str">
        <f t="shared" si="5"/>
        <v/>
      </c>
      <c r="J38" s="41"/>
      <c r="K38" s="41"/>
    </row>
    <row r="39" spans="1:11" ht="22.5" customHeight="1" x14ac:dyDescent="0.25">
      <c r="A39" s="39" t="s">
        <v>14</v>
      </c>
      <c r="B39" s="123"/>
      <c r="C39" s="123"/>
      <c r="D39" s="32"/>
      <c r="E39" s="5"/>
      <c r="F39" s="40" t="str">
        <f t="shared" si="4"/>
        <v/>
      </c>
      <c r="G39" s="41"/>
      <c r="H39" s="41"/>
      <c r="I39" s="40" t="str">
        <f t="shared" si="5"/>
        <v/>
      </c>
      <c r="J39" s="41"/>
      <c r="K39" s="41"/>
    </row>
    <row r="40" spans="1:11" ht="22.5" customHeight="1" x14ac:dyDescent="0.25">
      <c r="A40" s="39" t="s">
        <v>33</v>
      </c>
      <c r="B40" s="123"/>
      <c r="C40" s="123"/>
      <c r="D40" s="32"/>
      <c r="E40" s="5"/>
      <c r="F40" s="40" t="str">
        <f t="shared" si="4"/>
        <v/>
      </c>
      <c r="G40" s="41"/>
      <c r="H40" s="41"/>
      <c r="I40" s="40" t="str">
        <f t="shared" si="5"/>
        <v/>
      </c>
      <c r="J40" s="41"/>
      <c r="K40" s="41"/>
    </row>
    <row r="41" spans="1:11" ht="22.5" customHeight="1" thickBot="1" x14ac:dyDescent="0.3">
      <c r="A41" s="39" t="s">
        <v>19</v>
      </c>
      <c r="B41" s="123"/>
      <c r="C41" s="123"/>
      <c r="D41" s="32"/>
      <c r="E41" s="5"/>
      <c r="F41" s="40" t="str">
        <f t="shared" si="4"/>
        <v/>
      </c>
      <c r="G41" s="41"/>
      <c r="H41" s="41"/>
      <c r="I41" s="40" t="str">
        <f t="shared" si="5"/>
        <v/>
      </c>
      <c r="J41" s="41"/>
      <c r="K41" s="41"/>
    </row>
    <row r="42" spans="1:11" ht="22.5" hidden="1" customHeight="1" x14ac:dyDescent="0.25">
      <c r="A42" s="7"/>
      <c r="B42" s="123"/>
      <c r="C42" s="123"/>
      <c r="D42" s="32"/>
      <c r="E42" s="5"/>
      <c r="F42" s="40" t="str">
        <f t="shared" si="4"/>
        <v/>
      </c>
      <c r="G42" s="41"/>
      <c r="H42" s="41"/>
      <c r="I42" s="40" t="str">
        <f t="shared" si="5"/>
        <v/>
      </c>
      <c r="J42" s="41"/>
      <c r="K42" s="41"/>
    </row>
    <row r="43" spans="1:11" ht="22.5" hidden="1" customHeight="1" x14ac:dyDescent="0.25">
      <c r="A43" s="7"/>
      <c r="B43" s="123"/>
      <c r="C43" s="123"/>
      <c r="D43" s="32"/>
      <c r="E43" s="5"/>
      <c r="F43" s="40" t="str">
        <f t="shared" si="4"/>
        <v/>
      </c>
      <c r="G43" s="41"/>
      <c r="H43" s="41"/>
      <c r="I43" s="40" t="str">
        <f t="shared" si="5"/>
        <v/>
      </c>
      <c r="J43" s="41"/>
      <c r="K43" s="41"/>
    </row>
    <row r="44" spans="1:11" ht="22.5" hidden="1" customHeight="1" x14ac:dyDescent="0.25">
      <c r="A44" s="7"/>
      <c r="B44" s="123"/>
      <c r="C44" s="123"/>
      <c r="D44" s="32"/>
      <c r="E44" s="5"/>
      <c r="F44" s="40" t="str">
        <f t="shared" si="4"/>
        <v/>
      </c>
      <c r="G44" s="41"/>
      <c r="H44" s="41"/>
      <c r="I44" s="40" t="str">
        <f t="shared" si="5"/>
        <v/>
      </c>
      <c r="J44" s="41"/>
      <c r="K44" s="41"/>
    </row>
    <row r="45" spans="1:11" ht="22.5" hidden="1" customHeight="1" x14ac:dyDescent="0.25">
      <c r="A45" s="7"/>
      <c r="B45" s="123"/>
      <c r="C45" s="123"/>
      <c r="D45" s="32"/>
      <c r="E45" s="5"/>
      <c r="F45" s="40" t="str">
        <f t="shared" si="4"/>
        <v/>
      </c>
      <c r="G45" s="41"/>
      <c r="H45" s="41"/>
      <c r="I45" s="40" t="str">
        <f t="shared" si="5"/>
        <v/>
      </c>
      <c r="J45" s="41"/>
      <c r="K45" s="41"/>
    </row>
    <row r="46" spans="1:11" ht="22.5" hidden="1" customHeight="1" thickBot="1" x14ac:dyDescent="0.3">
      <c r="A46" s="7"/>
      <c r="B46" s="123"/>
      <c r="C46" s="123"/>
      <c r="D46" s="32"/>
      <c r="E46" s="5"/>
      <c r="F46" s="40" t="str">
        <f t="shared" si="4"/>
        <v/>
      </c>
      <c r="G46" s="41"/>
      <c r="H46" s="41"/>
      <c r="I46" s="40" t="str">
        <f t="shared" si="5"/>
        <v/>
      </c>
      <c r="J46" s="41"/>
      <c r="K46" s="41"/>
    </row>
    <row r="47" spans="1:11" ht="22.5" customHeight="1" thickBot="1" x14ac:dyDescent="0.3">
      <c r="A47" s="42" t="s">
        <v>9</v>
      </c>
      <c r="B47" s="101"/>
      <c r="C47" s="101"/>
      <c r="D47" s="42"/>
      <c r="E47" s="43"/>
      <c r="F47" s="44"/>
      <c r="G47" s="45">
        <f>SUM(F31:F46)</f>
        <v>0</v>
      </c>
      <c r="H47" s="41"/>
      <c r="I47" s="44"/>
      <c r="J47" s="45">
        <f>SUM(I31:I46)</f>
        <v>0</v>
      </c>
      <c r="K47" s="41"/>
    </row>
    <row r="48" spans="1:11" ht="22.5" customHeight="1" x14ac:dyDescent="0.25">
      <c r="A48" s="46" t="s">
        <v>3</v>
      </c>
      <c r="B48" s="102"/>
      <c r="C48" s="102"/>
      <c r="D48" s="46"/>
      <c r="E48" s="47"/>
      <c r="F48" s="47"/>
      <c r="G48" s="47"/>
      <c r="H48" s="48">
        <f>SUM(G19,G29,G47)</f>
        <v>0</v>
      </c>
      <c r="I48" s="47"/>
      <c r="J48" s="47"/>
      <c r="K48" s="48">
        <f>SUM(J19,J29,J47)</f>
        <v>0</v>
      </c>
    </row>
  </sheetData>
  <sheetProtection algorithmName="SHA-512" hashValue="Yf/sB5QGUUDV979Z1YfmAwZh3TNPacWeROi+CLgWaCEiEb165q1qEzA+7oh1HrK1oBtfKqJxgdHQRnWT//e6bw==" saltValue="YdTNPh949u4tKzLV1t8dpQ==" spinCount="100000" sheet="1" objects="1" scenarios="1" formatRows="0"/>
  <sortState xmlns:xlrd2="http://schemas.microsoft.com/office/spreadsheetml/2017/richdata2" ref="A21:A23">
    <sortCondition ref="A21"/>
  </sortState>
  <mergeCells count="44">
    <mergeCell ref="B44:C44"/>
    <mergeCell ref="B45:C45"/>
    <mergeCell ref="B46:C46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7:C27"/>
    <mergeCell ref="B28:C28"/>
    <mergeCell ref="B31:C31"/>
    <mergeCell ref="B32:C32"/>
    <mergeCell ref="B33:C33"/>
    <mergeCell ref="B22:C22"/>
    <mergeCell ref="B23:C23"/>
    <mergeCell ref="B24:C24"/>
    <mergeCell ref="B25:C25"/>
    <mergeCell ref="B26:C26"/>
    <mergeCell ref="A7:K7"/>
    <mergeCell ref="A20:K20"/>
    <mergeCell ref="A30:K30"/>
    <mergeCell ref="B5:C5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1:C21"/>
    <mergeCell ref="B2:I2"/>
    <mergeCell ref="A1:K1"/>
    <mergeCell ref="A4:H4"/>
    <mergeCell ref="A6:K6"/>
    <mergeCell ref="C3:I3"/>
  </mergeCells>
  <pageMargins left="0.25" right="0.25" top="0.75" bottom="0.75" header="0.3" footer="0.3"/>
  <pageSetup scale="64" fitToHeight="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B5128CF-5565-4696-9A1A-9DDE06873483}">
          <x14:formula1>
            <xm:f>Data!$A$2:$A$10</xm:f>
          </x14:formula1>
          <xm:sqref>D21:D28 D31:D46 D8:D18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FC9B2-6AB0-47C4-A5E8-5053F3B722A5}">
  <sheetPr codeName="Sheet3">
    <pageSetUpPr fitToPage="1"/>
  </sheetPr>
  <dimension ref="A1:L31"/>
  <sheetViews>
    <sheetView showGridLines="0" zoomScaleNormal="100" workbookViewId="0">
      <pane ySplit="5" topLeftCell="A6" activePane="bottomLeft" state="frozen"/>
      <selection pane="bottomLeft" activeCell="B8" sqref="B8:C8"/>
    </sheetView>
  </sheetViews>
  <sheetFormatPr defaultRowHeight="15" x14ac:dyDescent="0.25"/>
  <cols>
    <col min="1" max="1" width="45.25" bestFit="1" customWidth="1"/>
    <col min="2" max="2" width="5" style="99" bestFit="1" customWidth="1"/>
    <col min="3" max="3" width="5.625" style="99" customWidth="1"/>
    <col min="4" max="4" width="17.25" bestFit="1" customWidth="1"/>
    <col min="5" max="5" width="16.625" customWidth="1"/>
    <col min="6" max="12" width="16.625" style="1" customWidth="1"/>
  </cols>
  <sheetData>
    <row r="1" spans="1:12" ht="31.5" x14ac:dyDescent="0.55000000000000004">
      <c r="A1" s="114" t="s">
        <v>146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21" thickBot="1" x14ac:dyDescent="0.35">
      <c r="A2" s="17" t="s">
        <v>0</v>
      </c>
      <c r="B2" s="118" t="str">
        <f>IF('Budget Summary'!B2="","",'Budget Summary'!B2)</f>
        <v/>
      </c>
      <c r="C2" s="118"/>
      <c r="D2" s="118"/>
      <c r="E2" s="118"/>
      <c r="F2" s="118"/>
      <c r="G2" s="118"/>
      <c r="H2" s="118"/>
      <c r="I2" s="118"/>
      <c r="J2" s="118"/>
      <c r="K2" s="75"/>
      <c r="L2" s="75"/>
    </row>
    <row r="3" spans="1:12" ht="21" thickBot="1" x14ac:dyDescent="0.35">
      <c r="A3" s="17" t="s">
        <v>145</v>
      </c>
      <c r="B3" s="96" t="s">
        <v>147</v>
      </c>
      <c r="C3" s="120" t="str">
        <f>IF('Budget Summary'!C3="","",'Budget Summary'!C3)</f>
        <v/>
      </c>
      <c r="D3" s="120"/>
      <c r="E3" s="120"/>
      <c r="F3" s="120"/>
      <c r="G3" s="120"/>
      <c r="H3" s="120"/>
      <c r="I3" s="120"/>
      <c r="J3" s="120"/>
      <c r="K3" s="95"/>
      <c r="L3" s="95"/>
    </row>
    <row r="4" spans="1:12" ht="20.25" x14ac:dyDescent="0.3">
      <c r="A4" s="113"/>
      <c r="B4" s="113"/>
      <c r="C4" s="113"/>
      <c r="D4" s="113"/>
      <c r="E4" s="113"/>
      <c r="F4" s="113"/>
      <c r="G4" s="113"/>
      <c r="H4" s="113"/>
      <c r="I4" s="113"/>
      <c r="J4" s="9"/>
      <c r="K4" s="9"/>
      <c r="L4" s="9"/>
    </row>
    <row r="5" spans="1:12" ht="40.5" x14ac:dyDescent="0.3">
      <c r="A5" s="9" t="s">
        <v>1</v>
      </c>
      <c r="B5" s="122" t="s">
        <v>171</v>
      </c>
      <c r="C5" s="122"/>
      <c r="D5" s="72" t="s">
        <v>47</v>
      </c>
      <c r="E5" s="72" t="s">
        <v>22</v>
      </c>
      <c r="F5" s="73" t="s">
        <v>31</v>
      </c>
      <c r="G5" s="73" t="s">
        <v>32</v>
      </c>
      <c r="H5" s="73" t="s">
        <v>148</v>
      </c>
      <c r="I5" s="73" t="s">
        <v>149</v>
      </c>
      <c r="J5" s="73" t="s">
        <v>144</v>
      </c>
      <c r="K5" s="73" t="s">
        <v>150</v>
      </c>
      <c r="L5" s="73" t="s">
        <v>151</v>
      </c>
    </row>
    <row r="6" spans="1:12" ht="26.25" x14ac:dyDescent="0.4">
      <c r="A6" s="124" t="s">
        <v>35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ht="22.5" customHeight="1" x14ac:dyDescent="0.3">
      <c r="A7" s="125" t="s">
        <v>37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</row>
    <row r="8" spans="1:12" ht="23.25" customHeight="1" x14ac:dyDescent="0.25">
      <c r="A8" s="26" t="s">
        <v>40</v>
      </c>
      <c r="B8" s="126"/>
      <c r="C8" s="126"/>
      <c r="D8" s="33"/>
      <c r="E8" s="33"/>
      <c r="F8" s="13"/>
      <c r="G8" s="27" t="str">
        <f>IF(D8="","",IF(F8="","",IF(E8="","",(IF(E8="Once",F8,(IF(E8="Every Week",((F8*52)/12),(IF(E8="Every Two Weeks",((F8*26)/12),(IF(E8="Semi-Monthly",((F8*24)/12),(IF(E8="Monthly",F8,(IF(E8="Quarterly",(F8/3),(IF(E8="Semi-Annually",(F8/6),(IF(E8="Annually",(F8/12),"")))))))))))))))))))</f>
        <v/>
      </c>
      <c r="H8" s="14"/>
      <c r="I8" s="14"/>
      <c r="J8" s="27" t="str">
        <f>IF(G8="","",(IF(E8="Once",F8,(G8*12))))</f>
        <v/>
      </c>
      <c r="K8" s="14"/>
      <c r="L8" s="14"/>
    </row>
    <row r="9" spans="1:12" ht="23.25" customHeight="1" x14ac:dyDescent="0.25">
      <c r="A9" s="26" t="s">
        <v>167</v>
      </c>
      <c r="B9" s="126"/>
      <c r="C9" s="126"/>
      <c r="D9" s="33"/>
      <c r="E9" s="33"/>
      <c r="F9" s="13"/>
      <c r="G9" s="27" t="str">
        <f t="shared" ref="G9:G17" si="0">IF(D9="","",IF(F9="","",IF(E9="","",(IF(E9="Once",F9,(IF(E9="Every Week",((F9*52)/12),(IF(E9="Every Two Weeks",((F9*26)/12),(IF(E9="Semi-Monthly",((F9*24)/12),(IF(E9="Monthly",F9,(IF(E9="Quarterly",(F9/3),(IF(E9="Semi-Annually",(F9/6),(IF(E9="Annually",(F9/12),"")))))))))))))))))))</f>
        <v/>
      </c>
      <c r="H9" s="14"/>
      <c r="I9" s="14"/>
      <c r="J9" s="27" t="str">
        <f t="shared" ref="J9:J17" si="1">IF(G9="","",(IF(E9="Once",F9,(G9*12))))</f>
        <v/>
      </c>
      <c r="K9" s="14"/>
      <c r="L9" s="14"/>
    </row>
    <row r="10" spans="1:12" ht="23.25" customHeight="1" x14ac:dyDescent="0.25">
      <c r="A10" s="26" t="s">
        <v>41</v>
      </c>
      <c r="B10" s="126"/>
      <c r="C10" s="126"/>
      <c r="D10" s="33"/>
      <c r="E10" s="33"/>
      <c r="F10" s="13"/>
      <c r="G10" s="27" t="str">
        <f t="shared" si="0"/>
        <v/>
      </c>
      <c r="H10" s="14"/>
      <c r="I10" s="14"/>
      <c r="J10" s="27" t="str">
        <f t="shared" si="1"/>
        <v/>
      </c>
      <c r="K10" s="14"/>
      <c r="L10" s="14"/>
    </row>
    <row r="11" spans="1:12" ht="23.25" customHeight="1" x14ac:dyDescent="0.25">
      <c r="A11" s="26" t="s">
        <v>168</v>
      </c>
      <c r="B11" s="126"/>
      <c r="C11" s="126"/>
      <c r="D11" s="33"/>
      <c r="E11" s="33"/>
      <c r="F11" s="13"/>
      <c r="G11" s="27" t="str">
        <f t="shared" si="0"/>
        <v/>
      </c>
      <c r="H11" s="14"/>
      <c r="I11" s="14"/>
      <c r="J11" s="27" t="str">
        <f t="shared" si="1"/>
        <v/>
      </c>
      <c r="K11" s="14"/>
      <c r="L11" s="14"/>
    </row>
    <row r="12" spans="1:12" ht="23.25" customHeight="1" thickBot="1" x14ac:dyDescent="0.3">
      <c r="A12" s="26" t="s">
        <v>59</v>
      </c>
      <c r="B12" s="126"/>
      <c r="C12" s="126"/>
      <c r="D12" s="33"/>
      <c r="E12" s="33"/>
      <c r="F12" s="13"/>
      <c r="G12" s="27" t="str">
        <f t="shared" si="0"/>
        <v/>
      </c>
      <c r="H12" s="14"/>
      <c r="I12" s="14"/>
      <c r="J12" s="27" t="str">
        <f t="shared" si="1"/>
        <v/>
      </c>
      <c r="K12" s="14"/>
      <c r="L12" s="14"/>
    </row>
    <row r="13" spans="1:12" ht="23.25" hidden="1" customHeight="1" x14ac:dyDescent="0.25">
      <c r="A13" s="12"/>
      <c r="B13" s="126"/>
      <c r="C13" s="126"/>
      <c r="D13" s="33"/>
      <c r="E13" s="33"/>
      <c r="F13" s="13"/>
      <c r="G13" s="27" t="str">
        <f t="shared" si="0"/>
        <v/>
      </c>
      <c r="H13" s="14"/>
      <c r="I13" s="14"/>
      <c r="J13" s="27" t="str">
        <f t="shared" si="1"/>
        <v/>
      </c>
      <c r="K13" s="14"/>
      <c r="L13" s="14"/>
    </row>
    <row r="14" spans="1:12" ht="23.25" hidden="1" customHeight="1" x14ac:dyDescent="0.25">
      <c r="A14" s="12"/>
      <c r="B14" s="126"/>
      <c r="C14" s="126"/>
      <c r="D14" s="33"/>
      <c r="E14" s="33"/>
      <c r="F14" s="13"/>
      <c r="G14" s="27" t="str">
        <f t="shared" si="0"/>
        <v/>
      </c>
      <c r="H14" s="14"/>
      <c r="I14" s="14"/>
      <c r="J14" s="27" t="str">
        <f t="shared" si="1"/>
        <v/>
      </c>
      <c r="K14" s="14"/>
      <c r="L14" s="14"/>
    </row>
    <row r="15" spans="1:12" ht="23.25" hidden="1" customHeight="1" x14ac:dyDescent="0.25">
      <c r="A15" s="12"/>
      <c r="B15" s="126"/>
      <c r="C15" s="126"/>
      <c r="D15" s="33"/>
      <c r="E15" s="33"/>
      <c r="F15" s="13"/>
      <c r="G15" s="27" t="str">
        <f t="shared" si="0"/>
        <v/>
      </c>
      <c r="H15" s="14"/>
      <c r="I15" s="14"/>
      <c r="J15" s="27" t="str">
        <f t="shared" si="1"/>
        <v/>
      </c>
      <c r="K15" s="14"/>
      <c r="L15" s="14"/>
    </row>
    <row r="16" spans="1:12" ht="23.25" hidden="1" customHeight="1" x14ac:dyDescent="0.25">
      <c r="A16" s="12"/>
      <c r="B16" s="126"/>
      <c r="C16" s="126"/>
      <c r="D16" s="33"/>
      <c r="E16" s="33"/>
      <c r="F16" s="13"/>
      <c r="G16" s="27" t="str">
        <f t="shared" si="0"/>
        <v/>
      </c>
      <c r="H16" s="14"/>
      <c r="I16" s="14"/>
      <c r="J16" s="27" t="str">
        <f t="shared" si="1"/>
        <v/>
      </c>
      <c r="K16" s="14"/>
      <c r="L16" s="14"/>
    </row>
    <row r="17" spans="1:12" ht="22.5" hidden="1" customHeight="1" thickBot="1" x14ac:dyDescent="0.3">
      <c r="A17" s="12"/>
      <c r="B17" s="126"/>
      <c r="C17" s="126"/>
      <c r="D17" s="33"/>
      <c r="E17" s="33"/>
      <c r="F17" s="13"/>
      <c r="G17" s="27" t="str">
        <f t="shared" si="0"/>
        <v/>
      </c>
      <c r="H17" s="14"/>
      <c r="I17" s="14"/>
      <c r="J17" s="27" t="str">
        <f t="shared" si="1"/>
        <v/>
      </c>
      <c r="K17" s="14"/>
      <c r="L17" s="14"/>
    </row>
    <row r="18" spans="1:12" ht="22.5" customHeight="1" x14ac:dyDescent="0.25">
      <c r="A18" s="18" t="s">
        <v>42</v>
      </c>
      <c r="B18" s="97"/>
      <c r="C18" s="97"/>
      <c r="D18" s="18"/>
      <c r="E18" s="18"/>
      <c r="F18" s="19"/>
      <c r="G18" s="20"/>
      <c r="H18" s="21">
        <f>SUM(G8:G17)</f>
        <v>0</v>
      </c>
      <c r="I18" s="14"/>
      <c r="J18" s="20"/>
      <c r="K18" s="21">
        <f>SUM(J8:J17)</f>
        <v>0</v>
      </c>
      <c r="L18" s="14"/>
    </row>
    <row r="19" spans="1:12" ht="22.5" customHeight="1" x14ac:dyDescent="0.3">
      <c r="A19" s="125" t="s">
        <v>39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</row>
    <row r="20" spans="1:12" ht="22.5" customHeight="1" x14ac:dyDescent="0.25">
      <c r="A20" s="26" t="s">
        <v>43</v>
      </c>
      <c r="B20" s="126"/>
      <c r="C20" s="126"/>
      <c r="D20" s="33"/>
      <c r="E20" s="33"/>
      <c r="F20" s="13"/>
      <c r="G20" s="27" t="str">
        <f t="shared" ref="G20:G29" si="2">IF(D20="","",IF(F20="","",IF(E20="","",(IF(E20="Once",F20,(IF(E20="Every Week",((F20*52)/12),(IF(E20="Every Two Weeks",((F20*26)/12),(IF(E20="Semi-Monthly",((F20*24)/12),(IF(E20="Monthly",F20,(IF(E20="Quarterly",(F20/3),(IF(E20="Semi-Annually",(F20/6),(IF(E20="Annually",(F20/12),"")))))))))))))))))))</f>
        <v/>
      </c>
      <c r="H20" s="28"/>
      <c r="I20" s="28"/>
      <c r="J20" s="27" t="str">
        <f t="shared" ref="J20:J29" si="3">IF(G20="","",(IF(E20="Once",F20,(G20*12))))</f>
        <v/>
      </c>
      <c r="K20" s="28"/>
      <c r="L20" s="28"/>
    </row>
    <row r="21" spans="1:12" ht="22.5" customHeight="1" x14ac:dyDescent="0.25">
      <c r="A21" s="26" t="s">
        <v>44</v>
      </c>
      <c r="B21" s="126"/>
      <c r="C21" s="126"/>
      <c r="D21" s="33"/>
      <c r="E21" s="33"/>
      <c r="F21" s="23"/>
      <c r="G21" s="27" t="str">
        <f t="shared" si="2"/>
        <v/>
      </c>
      <c r="H21" s="28"/>
      <c r="I21" s="28"/>
      <c r="J21" s="27" t="str">
        <f t="shared" si="3"/>
        <v/>
      </c>
      <c r="K21" s="28"/>
      <c r="L21" s="28"/>
    </row>
    <row r="22" spans="1:12" ht="22.5" customHeight="1" x14ac:dyDescent="0.25">
      <c r="A22" s="26" t="s">
        <v>188</v>
      </c>
      <c r="B22" s="126"/>
      <c r="C22" s="126"/>
      <c r="D22" s="33"/>
      <c r="E22" s="33"/>
      <c r="F22" s="13"/>
      <c r="G22" s="27" t="str">
        <f t="shared" si="2"/>
        <v/>
      </c>
      <c r="H22" s="28"/>
      <c r="I22" s="28"/>
      <c r="J22" s="27" t="str">
        <f t="shared" si="3"/>
        <v/>
      </c>
      <c r="K22" s="28"/>
      <c r="L22" s="28"/>
    </row>
    <row r="23" spans="1:12" ht="22.5" customHeight="1" x14ac:dyDescent="0.25">
      <c r="A23" s="26" t="s">
        <v>45</v>
      </c>
      <c r="B23" s="126"/>
      <c r="C23" s="126"/>
      <c r="D23" s="33"/>
      <c r="E23" s="33"/>
      <c r="F23" s="13"/>
      <c r="G23" s="27" t="str">
        <f t="shared" si="2"/>
        <v/>
      </c>
      <c r="H23" s="28"/>
      <c r="I23" s="28"/>
      <c r="J23" s="27" t="str">
        <f t="shared" si="3"/>
        <v/>
      </c>
      <c r="K23" s="28"/>
      <c r="L23" s="28"/>
    </row>
    <row r="24" spans="1:12" ht="22.5" customHeight="1" thickBot="1" x14ac:dyDescent="0.3">
      <c r="A24" s="26" t="s">
        <v>46</v>
      </c>
      <c r="B24" s="126"/>
      <c r="C24" s="126"/>
      <c r="D24" s="33"/>
      <c r="E24" s="33"/>
      <c r="F24" s="13"/>
      <c r="G24" s="27" t="str">
        <f t="shared" si="2"/>
        <v/>
      </c>
      <c r="H24" s="28"/>
      <c r="I24" s="28"/>
      <c r="J24" s="27" t="str">
        <f t="shared" si="3"/>
        <v/>
      </c>
      <c r="K24" s="28"/>
      <c r="L24" s="28"/>
    </row>
    <row r="25" spans="1:12" ht="22.5" hidden="1" customHeight="1" x14ac:dyDescent="0.25">
      <c r="A25" s="12"/>
      <c r="B25" s="126"/>
      <c r="C25" s="126"/>
      <c r="D25" s="33"/>
      <c r="E25" s="33"/>
      <c r="F25" s="13"/>
      <c r="G25" s="27" t="str">
        <f t="shared" si="2"/>
        <v/>
      </c>
      <c r="H25" s="28"/>
      <c r="I25" s="28"/>
      <c r="J25" s="27" t="str">
        <f t="shared" si="3"/>
        <v/>
      </c>
      <c r="K25" s="28"/>
      <c r="L25" s="28"/>
    </row>
    <row r="26" spans="1:12" ht="22.5" hidden="1" customHeight="1" x14ac:dyDescent="0.25">
      <c r="A26" s="12"/>
      <c r="B26" s="126"/>
      <c r="C26" s="126"/>
      <c r="D26" s="33"/>
      <c r="E26" s="33"/>
      <c r="F26" s="13"/>
      <c r="G26" s="27" t="str">
        <f t="shared" si="2"/>
        <v/>
      </c>
      <c r="H26" s="28"/>
      <c r="I26" s="28"/>
      <c r="J26" s="27" t="str">
        <f t="shared" si="3"/>
        <v/>
      </c>
      <c r="K26" s="28"/>
      <c r="L26" s="28"/>
    </row>
    <row r="27" spans="1:12" ht="22.5" hidden="1" customHeight="1" x14ac:dyDescent="0.25">
      <c r="A27" s="12"/>
      <c r="B27" s="126"/>
      <c r="C27" s="126"/>
      <c r="D27" s="33"/>
      <c r="E27" s="33"/>
      <c r="F27" s="13"/>
      <c r="G27" s="27" t="str">
        <f t="shared" si="2"/>
        <v/>
      </c>
      <c r="H27" s="28"/>
      <c r="I27" s="28"/>
      <c r="J27" s="27" t="str">
        <f t="shared" si="3"/>
        <v/>
      </c>
      <c r="K27" s="28"/>
      <c r="L27" s="28"/>
    </row>
    <row r="28" spans="1:12" ht="22.5" hidden="1" customHeight="1" x14ac:dyDescent="0.25">
      <c r="A28" s="12"/>
      <c r="B28" s="126"/>
      <c r="C28" s="126"/>
      <c r="D28" s="33"/>
      <c r="E28" s="33"/>
      <c r="F28" s="13"/>
      <c r="G28" s="27" t="str">
        <f t="shared" si="2"/>
        <v/>
      </c>
      <c r="H28" s="28"/>
      <c r="I28" s="28"/>
      <c r="J28" s="27" t="str">
        <f t="shared" si="3"/>
        <v/>
      </c>
      <c r="K28" s="28"/>
      <c r="L28" s="28"/>
    </row>
    <row r="29" spans="1:12" ht="22.5" hidden="1" customHeight="1" thickBot="1" x14ac:dyDescent="0.3">
      <c r="A29" s="12"/>
      <c r="B29" s="126"/>
      <c r="C29" s="126"/>
      <c r="D29" s="33"/>
      <c r="E29" s="33"/>
      <c r="F29" s="13"/>
      <c r="G29" s="27" t="str">
        <f t="shared" si="2"/>
        <v/>
      </c>
      <c r="H29" s="28"/>
      <c r="I29" s="28"/>
      <c r="J29" s="27" t="str">
        <f t="shared" si="3"/>
        <v/>
      </c>
      <c r="K29" s="28"/>
      <c r="L29" s="28"/>
    </row>
    <row r="30" spans="1:12" ht="22.5" customHeight="1" thickBot="1" x14ac:dyDescent="0.3">
      <c r="A30" s="18" t="s">
        <v>58</v>
      </c>
      <c r="B30" s="97"/>
      <c r="C30" s="97"/>
      <c r="D30" s="18"/>
      <c r="E30" s="18"/>
      <c r="F30" s="19"/>
      <c r="G30" s="29"/>
      <c r="H30" s="30">
        <f>SUM(G20:G29)</f>
        <v>0</v>
      </c>
      <c r="I30" s="28"/>
      <c r="J30" s="29"/>
      <c r="K30" s="30">
        <f>SUM(J20:J29)</f>
        <v>0</v>
      </c>
      <c r="L30" s="28"/>
    </row>
    <row r="31" spans="1:12" ht="22.5" customHeight="1" x14ac:dyDescent="0.25">
      <c r="A31" s="15" t="s">
        <v>36</v>
      </c>
      <c r="B31" s="98"/>
      <c r="C31" s="98"/>
      <c r="D31" s="15"/>
      <c r="E31" s="15"/>
      <c r="F31" s="16"/>
      <c r="G31" s="16"/>
      <c r="H31" s="31"/>
      <c r="I31" s="22">
        <f>SUM(H18,H30)</f>
        <v>0</v>
      </c>
      <c r="J31" s="16"/>
      <c r="K31" s="31"/>
      <c r="L31" s="22">
        <f>SUM(K18,K30)</f>
        <v>0</v>
      </c>
    </row>
  </sheetData>
  <sheetProtection algorithmName="SHA-512" hashValue="OP4N9wyZ+eLeH3isKTRmmY6uRnFktGl9LTpvpnva3ATdqgnAxqoxYlQbD7gvno0Hg02Of1SPBub9YbBC68h7ow==" saltValue="Fw2sScbq2zNN0oUEIF6Rhw==" spinCount="100000" sheet="1" objects="1" scenarios="1" formatRows="0"/>
  <mergeCells count="28">
    <mergeCell ref="B25:C25"/>
    <mergeCell ref="B27:C27"/>
    <mergeCell ref="B28:C28"/>
    <mergeCell ref="B29:C29"/>
    <mergeCell ref="B13:C13"/>
    <mergeCell ref="B14:C14"/>
    <mergeCell ref="B15:C15"/>
    <mergeCell ref="B16:C16"/>
    <mergeCell ref="B17:C17"/>
    <mergeCell ref="B20:C20"/>
    <mergeCell ref="B21:C21"/>
    <mergeCell ref="B22:C22"/>
    <mergeCell ref="B23:C23"/>
    <mergeCell ref="B24:C24"/>
    <mergeCell ref="B26:C26"/>
    <mergeCell ref="A6:L6"/>
    <mergeCell ref="A7:L7"/>
    <mergeCell ref="A19:L19"/>
    <mergeCell ref="A1:L1"/>
    <mergeCell ref="B2:J2"/>
    <mergeCell ref="A4:I4"/>
    <mergeCell ref="B5:C5"/>
    <mergeCell ref="B8:C8"/>
    <mergeCell ref="B9:C9"/>
    <mergeCell ref="B10:C10"/>
    <mergeCell ref="B11:C11"/>
    <mergeCell ref="B12:C12"/>
    <mergeCell ref="C3:J3"/>
  </mergeCells>
  <pageMargins left="0.25" right="0.25" top="0.75" bottom="0.75" header="0.3" footer="0.3"/>
  <pageSetup scale="59" fitToHeight="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B30084C-0C09-4178-823B-3C5B857A8307}">
          <x14:formula1>
            <xm:f>Data!$B$2:$B$10</xm:f>
          </x14:formula1>
          <xm:sqref>D13:D17 D20 D22:D29</xm:sqref>
        </x14:dataValidation>
        <x14:dataValidation type="list" allowBlank="1" showInputMessage="1" showErrorMessage="1" xr:uid="{FB2F72F3-6290-4966-9E27-DCE58989799E}">
          <x14:formula1>
            <xm:f>Data!$D$2:$D$7</xm:f>
          </x14:formula1>
          <xm:sqref>D8:D12</xm:sqref>
        </x14:dataValidation>
        <x14:dataValidation type="list" allowBlank="1" showInputMessage="1" showErrorMessage="1" xr:uid="{2CAB5CB8-F265-4A9C-BDC7-6804D4FEF803}">
          <x14:formula1>
            <xm:f>Data!$C$2:$C$8</xm:f>
          </x14:formula1>
          <xm:sqref>D21</xm:sqref>
        </x14:dataValidation>
        <x14:dataValidation type="list" allowBlank="1" showInputMessage="1" showErrorMessage="1" xr:uid="{9A452D95-B9F0-40AA-8555-21F6712F17E5}">
          <x14:formula1>
            <xm:f>Data!$A$2:$A$10</xm:f>
          </x14:formula1>
          <xm:sqref>E8:E17 E20:E29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04AB-172A-4D62-A826-B8D0CBCC0C67}">
  <sheetPr codeName="Sheet4">
    <pageSetUpPr fitToPage="1"/>
  </sheetPr>
  <dimension ref="A1:K176"/>
  <sheetViews>
    <sheetView showGridLines="0" zoomScaleNormal="100" workbookViewId="0">
      <pane ySplit="5" topLeftCell="A6" activePane="bottomLeft" state="frozen"/>
      <selection pane="bottomLeft" activeCell="B10" sqref="B10:C10"/>
    </sheetView>
  </sheetViews>
  <sheetFormatPr defaultRowHeight="15" x14ac:dyDescent="0.25"/>
  <cols>
    <col min="1" max="1" width="45.25" style="49" bestFit="1" customWidth="1"/>
    <col min="2" max="2" width="5" style="107" bestFit="1" customWidth="1"/>
    <col min="3" max="3" width="5.625" style="107" customWidth="1"/>
    <col min="4" max="4" width="16.625" style="49" customWidth="1"/>
    <col min="5" max="8" width="16.625" style="69" customWidth="1"/>
    <col min="9" max="9" width="16.625" style="94" customWidth="1"/>
    <col min="10" max="11" width="16.625" style="69" customWidth="1"/>
    <col min="12" max="16384" width="9" style="49"/>
  </cols>
  <sheetData>
    <row r="1" spans="1:11" ht="31.5" x14ac:dyDescent="0.55000000000000004">
      <c r="A1" s="114" t="s">
        <v>146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21" thickBot="1" x14ac:dyDescent="0.35">
      <c r="A2" s="17" t="s">
        <v>0</v>
      </c>
      <c r="B2" s="118" t="str">
        <f>IF('Budget Summary'!B2="","",'Budget Summary'!B2)</f>
        <v/>
      </c>
      <c r="C2" s="118"/>
      <c r="D2" s="118"/>
      <c r="E2" s="118"/>
      <c r="F2" s="118"/>
      <c r="G2" s="118"/>
      <c r="H2" s="118"/>
      <c r="I2" s="118"/>
      <c r="J2" s="75"/>
      <c r="K2" s="75"/>
    </row>
    <row r="3" spans="1:11" ht="21" thickBot="1" x14ac:dyDescent="0.35">
      <c r="A3" s="17" t="s">
        <v>145</v>
      </c>
      <c r="B3" s="96" t="s">
        <v>147</v>
      </c>
      <c r="C3" s="120" t="str">
        <f>IF('Budget Summary'!C3="","",'Budget Summary'!C3)</f>
        <v/>
      </c>
      <c r="D3" s="120"/>
      <c r="E3" s="120"/>
      <c r="F3" s="120"/>
      <c r="G3" s="120"/>
      <c r="H3" s="120"/>
      <c r="I3" s="120"/>
      <c r="J3" s="129"/>
      <c r="K3" s="129"/>
    </row>
    <row r="4" spans="1:11" ht="20.25" x14ac:dyDescent="0.3">
      <c r="A4" s="113"/>
      <c r="B4" s="113"/>
      <c r="C4" s="113"/>
      <c r="D4" s="113"/>
      <c r="E4" s="113"/>
      <c r="F4" s="113"/>
      <c r="G4" s="113"/>
      <c r="H4" s="113"/>
      <c r="I4" s="9"/>
      <c r="J4" s="9"/>
      <c r="K4" s="9"/>
    </row>
    <row r="5" spans="1:11" ht="40.5" x14ac:dyDescent="0.3">
      <c r="A5" s="9" t="s">
        <v>1</v>
      </c>
      <c r="B5" s="122" t="s">
        <v>171</v>
      </c>
      <c r="C5" s="122"/>
      <c r="D5" s="72" t="s">
        <v>22</v>
      </c>
      <c r="E5" s="73" t="s">
        <v>31</v>
      </c>
      <c r="F5" s="73" t="s">
        <v>32</v>
      </c>
      <c r="G5" s="73" t="s">
        <v>148</v>
      </c>
      <c r="H5" s="73" t="s">
        <v>149</v>
      </c>
      <c r="I5" s="74" t="s">
        <v>144</v>
      </c>
      <c r="J5" s="73" t="s">
        <v>150</v>
      </c>
      <c r="K5" s="73" t="s">
        <v>151</v>
      </c>
    </row>
    <row r="6" spans="1:11" ht="26.25" x14ac:dyDescent="0.4">
      <c r="A6" s="130" t="s">
        <v>34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</row>
    <row r="7" spans="1:11" ht="26.25" x14ac:dyDescent="0.4">
      <c r="A7" s="112" t="s">
        <v>66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</row>
    <row r="8" spans="1:11" ht="22.5" customHeight="1" x14ac:dyDescent="0.3">
      <c r="A8" s="131" t="s">
        <v>64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</row>
    <row r="9" spans="1:11" ht="23.25" customHeight="1" x14ac:dyDescent="0.25">
      <c r="A9" s="127" t="s">
        <v>163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</row>
    <row r="10" spans="1:11" ht="23.25" customHeight="1" x14ac:dyDescent="0.25">
      <c r="A10" s="38" t="s">
        <v>109</v>
      </c>
      <c r="B10" s="128"/>
      <c r="C10" s="128"/>
      <c r="D10" s="34"/>
      <c r="E10" s="6"/>
      <c r="F10" s="36" t="str">
        <f>IF(E10="","",IF(D10="","",(IF(D10="Once",E10,(IF(D10="Every Week",((E10*52)/12),(IF(D10="Every Two Weeks",((E10*26)/12),(IF(D10="Semi-Monthly",((E10*24)/12),(IF(D10="Monthly",E10,(IF(D10="Quarterly",(E10/3),(IF(D10="Semi-Annually",(E10/6),(IF(D10="Annually",(E10/12),""))))))))))))))))))</f>
        <v/>
      </c>
      <c r="G10" s="37"/>
      <c r="H10" s="37"/>
      <c r="I10" s="71" t="str">
        <f>IF(F10="","",(IF(D10="Once",E10,(F10*12))))</f>
        <v/>
      </c>
      <c r="J10" s="37"/>
      <c r="K10" s="37"/>
    </row>
    <row r="11" spans="1:11" ht="23.25" customHeight="1" x14ac:dyDescent="0.25">
      <c r="A11" s="38" t="s">
        <v>107</v>
      </c>
      <c r="B11" s="128"/>
      <c r="C11" s="128"/>
      <c r="D11" s="34"/>
      <c r="E11" s="6"/>
      <c r="F11" s="36" t="str">
        <f>IF(E11="","",IF(D11="","",(IF(D11="Once",E11,(IF(D11="Every Week",((E11*52)/12),(IF(D11="Every Two Weeks",((E11*26)/12),(IF(D11="Semi-Monthly",((E11*24)/12),(IF(D11="Monthly",E11,(IF(D11="Quarterly",(E11/3),(IF(D11="Semi-Annually",(E11/6),(IF(D11="Annually",(E11/12),""))))))))))))))))))</f>
        <v/>
      </c>
      <c r="G11" s="37"/>
      <c r="H11" s="37"/>
      <c r="I11" s="71" t="str">
        <f>IF(F11="","",(IF(D11="Once",E11,(F11*12))))</f>
        <v/>
      </c>
      <c r="J11" s="37"/>
      <c r="K11" s="37"/>
    </row>
    <row r="12" spans="1:11" ht="23.25" customHeight="1" x14ac:dyDescent="0.25">
      <c r="A12" s="127" t="s">
        <v>143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</row>
    <row r="13" spans="1:11" ht="23.25" customHeight="1" x14ac:dyDescent="0.25">
      <c r="A13" s="38" t="s">
        <v>71</v>
      </c>
      <c r="B13" s="128"/>
      <c r="C13" s="128"/>
      <c r="D13" s="34"/>
      <c r="E13" s="6"/>
      <c r="F13" s="36" t="str">
        <f>IF(E13="","",IF(D13="","",(IF(D13="Once",E13,(IF(D13="Every Week",((E13*52)/12),(IF(D13="Every Two Weeks",((E13*26)/12),(IF(D13="Semi-Monthly",((E13*24)/12),(IF(D13="Monthly",E13,(IF(D13="Quarterly",(E13/3),(IF(D13="Semi-Annually",(E13/6),(IF(D13="Annually",(E13/12),""))))))))))))))))))</f>
        <v/>
      </c>
      <c r="G13" s="37"/>
      <c r="H13" s="37"/>
      <c r="I13" s="71" t="str">
        <f>IF(F13="","",(IF(D13="Once",E13,(F13*12))))</f>
        <v/>
      </c>
      <c r="J13" s="37"/>
      <c r="K13" s="37"/>
    </row>
    <row r="14" spans="1:11" ht="23.25" customHeight="1" x14ac:dyDescent="0.25">
      <c r="A14" s="38" t="s">
        <v>74</v>
      </c>
      <c r="B14" s="128"/>
      <c r="C14" s="128"/>
      <c r="D14" s="34"/>
      <c r="E14" s="6"/>
      <c r="F14" s="36" t="str">
        <f>IF(E14="","",IF(D14="","",(IF(D14="Once",E14,(IF(D14="Every Week",((E14*52)/12),(IF(D14="Every Two Weeks",((E14*26)/12),(IF(D14="Semi-Monthly",((E14*24)/12),(IF(D14="Monthly",E14,(IF(D14="Quarterly",(E14/3),(IF(D14="Semi-Annually",(E14/6),(IF(D14="Annually",(E14/12),""))))))))))))))))))</f>
        <v/>
      </c>
      <c r="G14" s="37"/>
      <c r="H14" s="37"/>
      <c r="I14" s="71" t="str">
        <f>IF(F14="","",(IF(D14="Once",E14,(F14*12))))</f>
        <v/>
      </c>
      <c r="J14" s="37"/>
      <c r="K14" s="37"/>
    </row>
    <row r="15" spans="1:11" ht="23.25" customHeight="1" x14ac:dyDescent="0.25">
      <c r="A15" s="127" t="s">
        <v>44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</row>
    <row r="16" spans="1:11" ht="23.25" customHeight="1" x14ac:dyDescent="0.25">
      <c r="A16" s="38" t="s">
        <v>111</v>
      </c>
      <c r="B16" s="128"/>
      <c r="C16" s="128"/>
      <c r="D16" s="34"/>
      <c r="E16" s="6"/>
      <c r="F16" s="36" t="str">
        <f>IF(E16="","",IF(D16="","",(IF(D16="Once",E16,(IF(D16="Every Week",((E16*52)/12),(IF(D16="Every Two Weeks",((E16*26)/12),(IF(D16="Semi-Monthly",((E16*24)/12),(IF(D16="Monthly",E16,(IF(D16="Quarterly",(E16/3),(IF(D16="Semi-Annually",(E16/6),(IF(D16="Annually",(E16/12),""))))))))))))))))))</f>
        <v/>
      </c>
      <c r="G16" s="37"/>
      <c r="H16" s="37"/>
      <c r="I16" s="71" t="str">
        <f>IF(F16="","",(IF(D16="Once",E16,(F16*12))))</f>
        <v/>
      </c>
      <c r="J16" s="37"/>
      <c r="K16" s="37"/>
    </row>
    <row r="17" spans="1:11" ht="22.5" customHeight="1" x14ac:dyDescent="0.25">
      <c r="A17" s="127" t="s">
        <v>140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</row>
    <row r="18" spans="1:11" ht="23.25" customHeight="1" x14ac:dyDescent="0.25">
      <c r="A18" s="38" t="s">
        <v>77</v>
      </c>
      <c r="B18" s="128"/>
      <c r="C18" s="128"/>
      <c r="D18" s="34"/>
      <c r="E18" s="6"/>
      <c r="F18" s="36" t="str">
        <f>IF(E18="","",IF(D18="","",(IF(D18="Once",E18,(IF(D18="Every Week",((E18*52)/12),(IF(D18="Every Two Weeks",((E18*26)/12),(IF(D18="Semi-Monthly",((E18*24)/12),(IF(D18="Monthly",E18,(IF(D18="Quarterly",(E18/3),(IF(D18="Semi-Annually",(E18/6),(IF(D18="Annually",(E18/12),""))))))))))))))))))</f>
        <v/>
      </c>
      <c r="G18" s="37"/>
      <c r="H18" s="37"/>
      <c r="I18" s="71" t="str">
        <f>IF(F18="","",(IF(D18="Once",E18,(F18*12))))</f>
        <v/>
      </c>
      <c r="J18" s="37"/>
      <c r="K18" s="37"/>
    </row>
    <row r="19" spans="1:11" ht="23.25" customHeight="1" x14ac:dyDescent="0.25">
      <c r="A19" s="38" t="s">
        <v>178</v>
      </c>
      <c r="B19" s="128"/>
      <c r="C19" s="128"/>
      <c r="D19" s="34"/>
      <c r="E19" s="6"/>
      <c r="F19" s="36" t="str">
        <f t="shared" ref="F19" si="0">IF(E19="","",IF(D19="","",(IF(D19="Once",E19,(IF(D19="Every Week",((E19*52)/12),(IF(D19="Every Two Weeks",((E19*26)/12),(IF(D19="Semi-Monthly",((E19*24)/12),(IF(D19="Monthly",E19,(IF(D19="Quarterly",(E19/3),(IF(D19="Semi-Annually",(E19/6),(IF(D19="Annually",(E19/12),""))))))))))))))))))</f>
        <v/>
      </c>
      <c r="G19" s="37"/>
      <c r="H19" s="37"/>
      <c r="I19" s="71" t="str">
        <f>IF(F19="","",(IF(D19="Once",E19,(F19*12))))</f>
        <v/>
      </c>
      <c r="J19" s="37"/>
      <c r="K19" s="37"/>
    </row>
    <row r="20" spans="1:11" ht="23.25" customHeight="1" x14ac:dyDescent="0.25">
      <c r="A20" s="38" t="s">
        <v>79</v>
      </c>
      <c r="B20" s="128"/>
      <c r="C20" s="128"/>
      <c r="D20" s="34"/>
      <c r="E20" s="6"/>
      <c r="F20" s="36" t="str">
        <f t="shared" ref="F20:F41" si="1">IF(E20="","",IF(D20="","",(IF(D20="Once",E20,(IF(D20="Every Week",((E20*52)/12),(IF(D20="Every Two Weeks",((E20*26)/12),(IF(D20="Semi-Monthly",((E20*24)/12),(IF(D20="Monthly",E20,(IF(D20="Quarterly",(E20/3),(IF(D20="Semi-Annually",(E20/6),(IF(D20="Annually",(E20/12),""))))))))))))))))))</f>
        <v/>
      </c>
      <c r="G20" s="37"/>
      <c r="H20" s="37"/>
      <c r="I20" s="71" t="str">
        <f>IF(F20="","",(IF(D20="Once",E20,(F20*12))))</f>
        <v/>
      </c>
      <c r="J20" s="37"/>
      <c r="K20" s="37"/>
    </row>
    <row r="21" spans="1:11" ht="23.25" customHeight="1" x14ac:dyDescent="0.25">
      <c r="A21" s="38" t="s">
        <v>73</v>
      </c>
      <c r="B21" s="128"/>
      <c r="C21" s="128"/>
      <c r="D21" s="34"/>
      <c r="E21" s="6"/>
      <c r="F21" s="36" t="str">
        <f t="shared" si="1"/>
        <v/>
      </c>
      <c r="G21" s="37"/>
      <c r="H21" s="37"/>
      <c r="I21" s="71" t="str">
        <f>IF(F21="","",(IF(D21="Once",E21,(F21*12))))</f>
        <v/>
      </c>
      <c r="J21" s="37"/>
      <c r="K21" s="37"/>
    </row>
    <row r="22" spans="1:11" ht="23.25" customHeight="1" x14ac:dyDescent="0.25">
      <c r="A22" s="38" t="s">
        <v>76</v>
      </c>
      <c r="B22" s="128"/>
      <c r="C22" s="128"/>
      <c r="D22" s="34"/>
      <c r="E22" s="6"/>
      <c r="F22" s="36" t="str">
        <f t="shared" si="1"/>
        <v/>
      </c>
      <c r="G22" s="37"/>
      <c r="H22" s="37"/>
      <c r="I22" s="71" t="str">
        <f>IF(F22="","",(IF(D22="Once",E22,(F22*12))))</f>
        <v/>
      </c>
      <c r="J22" s="37"/>
      <c r="K22" s="37"/>
    </row>
    <row r="23" spans="1:11" ht="23.25" customHeight="1" x14ac:dyDescent="0.25">
      <c r="A23" s="127" t="s">
        <v>153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</row>
    <row r="24" spans="1:11" ht="23.25" customHeight="1" x14ac:dyDescent="0.25">
      <c r="A24" s="38" t="s">
        <v>105</v>
      </c>
      <c r="B24" s="128"/>
      <c r="C24" s="128"/>
      <c r="D24" s="34"/>
      <c r="E24" s="6"/>
      <c r="F24" s="36" t="str">
        <f t="shared" si="1"/>
        <v/>
      </c>
      <c r="G24" s="37"/>
      <c r="H24" s="37"/>
      <c r="I24" s="71" t="str">
        <f>IF(F24="","",(IF(D24="Once",E24,(F24*12))))</f>
        <v/>
      </c>
      <c r="J24" s="37"/>
      <c r="K24" s="37"/>
    </row>
    <row r="25" spans="1:11" ht="23.25" customHeight="1" x14ac:dyDescent="0.25">
      <c r="A25" s="38" t="s">
        <v>100</v>
      </c>
      <c r="B25" s="128"/>
      <c r="C25" s="128"/>
      <c r="D25" s="34"/>
      <c r="E25" s="6"/>
      <c r="F25" s="36" t="str">
        <f t="shared" si="1"/>
        <v/>
      </c>
      <c r="G25" s="37"/>
      <c r="H25" s="37"/>
      <c r="I25" s="71" t="str">
        <f>IF(F25="","",(IF(D25="Once",E25,(F25*12))))</f>
        <v/>
      </c>
      <c r="J25" s="37"/>
      <c r="K25" s="37"/>
    </row>
    <row r="26" spans="1:11" ht="23.25" customHeight="1" x14ac:dyDescent="0.25">
      <c r="A26" s="38" t="s">
        <v>103</v>
      </c>
      <c r="B26" s="128"/>
      <c r="C26" s="128"/>
      <c r="D26" s="34"/>
      <c r="E26" s="6"/>
      <c r="F26" s="36" t="str">
        <f t="shared" si="1"/>
        <v/>
      </c>
      <c r="G26" s="37"/>
      <c r="H26" s="37"/>
      <c r="I26" s="71" t="str">
        <f>IF(F26="","",(IF(D26="Once",E26,(F26*12))))</f>
        <v/>
      </c>
      <c r="J26" s="37"/>
      <c r="K26" s="37"/>
    </row>
    <row r="27" spans="1:11" ht="23.25" customHeight="1" x14ac:dyDescent="0.25">
      <c r="A27" s="38" t="s">
        <v>99</v>
      </c>
      <c r="B27" s="128"/>
      <c r="C27" s="128"/>
      <c r="D27" s="34"/>
      <c r="E27" s="6"/>
      <c r="F27" s="36" t="str">
        <f t="shared" si="1"/>
        <v/>
      </c>
      <c r="G27" s="37"/>
      <c r="H27" s="37"/>
      <c r="I27" s="71" t="str">
        <f>IF(F27="","",(IF(D27="Once",E27,(F27*12))))</f>
        <v/>
      </c>
      <c r="J27" s="37"/>
      <c r="K27" s="37"/>
    </row>
    <row r="28" spans="1:11" ht="23.25" customHeight="1" x14ac:dyDescent="0.25">
      <c r="A28" s="127" t="s">
        <v>141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</row>
    <row r="29" spans="1:11" ht="23.25" customHeight="1" x14ac:dyDescent="0.25">
      <c r="A29" s="38" t="s">
        <v>126</v>
      </c>
      <c r="B29" s="128"/>
      <c r="C29" s="128"/>
      <c r="D29" s="34"/>
      <c r="E29" s="6"/>
      <c r="F29" s="36" t="str">
        <f t="shared" si="1"/>
        <v/>
      </c>
      <c r="G29" s="37"/>
      <c r="H29" s="37"/>
      <c r="I29" s="71" t="str">
        <f>IF(F29="","",(IF(D29="Once",E29,(F29*12))))</f>
        <v/>
      </c>
      <c r="J29" s="37"/>
      <c r="K29" s="37"/>
    </row>
    <row r="30" spans="1:11" ht="23.25" customHeight="1" x14ac:dyDescent="0.25">
      <c r="A30" s="127" t="s">
        <v>57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</row>
    <row r="31" spans="1:11" ht="23.25" customHeight="1" thickBot="1" x14ac:dyDescent="0.3">
      <c r="A31" s="38" t="s">
        <v>142</v>
      </c>
      <c r="B31" s="128"/>
      <c r="C31" s="128"/>
      <c r="D31" s="34"/>
      <c r="E31" s="6"/>
      <c r="F31" s="36" t="str">
        <f t="shared" si="1"/>
        <v/>
      </c>
      <c r="G31" s="37"/>
      <c r="H31" s="37"/>
      <c r="I31" s="71" t="str">
        <f>IF(F31="","",(IF(D31="Once",E31,(F31*12))))</f>
        <v/>
      </c>
      <c r="J31" s="37"/>
      <c r="K31" s="37"/>
    </row>
    <row r="32" spans="1:11" ht="23.25" hidden="1" customHeight="1" x14ac:dyDescent="0.25">
      <c r="A32" s="8"/>
      <c r="B32" s="128"/>
      <c r="C32" s="128"/>
      <c r="D32" s="34"/>
      <c r="E32" s="6"/>
      <c r="F32" s="36" t="str">
        <f t="shared" si="1"/>
        <v/>
      </c>
      <c r="G32" s="37"/>
      <c r="H32" s="37"/>
      <c r="I32" s="71" t="str">
        <f t="shared" ref="I32:I41" si="2">IF(F32="","",(IF(D32="Once",E32,(F32*12))))</f>
        <v/>
      </c>
      <c r="J32" s="37"/>
      <c r="K32" s="37"/>
    </row>
    <row r="33" spans="1:11" ht="23.25" hidden="1" customHeight="1" x14ac:dyDescent="0.25">
      <c r="A33" s="8"/>
      <c r="B33" s="128"/>
      <c r="C33" s="128"/>
      <c r="D33" s="34"/>
      <c r="E33" s="6"/>
      <c r="F33" s="36" t="str">
        <f t="shared" si="1"/>
        <v/>
      </c>
      <c r="G33" s="37"/>
      <c r="H33" s="37"/>
      <c r="I33" s="71" t="str">
        <f t="shared" si="2"/>
        <v/>
      </c>
      <c r="J33" s="37"/>
      <c r="K33" s="37"/>
    </row>
    <row r="34" spans="1:11" ht="23.25" hidden="1" customHeight="1" x14ac:dyDescent="0.25">
      <c r="A34" s="8"/>
      <c r="B34" s="128"/>
      <c r="C34" s="128"/>
      <c r="D34" s="34"/>
      <c r="E34" s="6"/>
      <c r="F34" s="36" t="str">
        <f t="shared" si="1"/>
        <v/>
      </c>
      <c r="G34" s="37"/>
      <c r="H34" s="37"/>
      <c r="I34" s="71" t="str">
        <f t="shared" si="2"/>
        <v/>
      </c>
      <c r="J34" s="37"/>
      <c r="K34" s="37"/>
    </row>
    <row r="35" spans="1:11" ht="23.25" hidden="1" customHeight="1" x14ac:dyDescent="0.25">
      <c r="A35" s="8"/>
      <c r="B35" s="128"/>
      <c r="C35" s="128"/>
      <c r="D35" s="34"/>
      <c r="E35" s="6"/>
      <c r="F35" s="36" t="str">
        <f t="shared" si="1"/>
        <v/>
      </c>
      <c r="G35" s="37"/>
      <c r="H35" s="37"/>
      <c r="I35" s="71" t="str">
        <f t="shared" si="2"/>
        <v/>
      </c>
      <c r="J35" s="37"/>
      <c r="K35" s="37"/>
    </row>
    <row r="36" spans="1:11" ht="23.25" hidden="1" customHeight="1" x14ac:dyDescent="0.25">
      <c r="A36" s="8"/>
      <c r="B36" s="128"/>
      <c r="C36" s="128"/>
      <c r="D36" s="34"/>
      <c r="E36" s="6"/>
      <c r="F36" s="36" t="str">
        <f t="shared" si="1"/>
        <v/>
      </c>
      <c r="G36" s="37"/>
      <c r="H36" s="37"/>
      <c r="I36" s="71" t="str">
        <f t="shared" si="2"/>
        <v/>
      </c>
      <c r="J36" s="37"/>
      <c r="K36" s="37"/>
    </row>
    <row r="37" spans="1:11" ht="23.25" hidden="1" customHeight="1" x14ac:dyDescent="0.25">
      <c r="A37" s="8"/>
      <c r="B37" s="128"/>
      <c r="C37" s="128"/>
      <c r="D37" s="34"/>
      <c r="E37" s="6"/>
      <c r="F37" s="36" t="str">
        <f t="shared" si="1"/>
        <v/>
      </c>
      <c r="G37" s="37"/>
      <c r="H37" s="37"/>
      <c r="I37" s="71" t="str">
        <f t="shared" si="2"/>
        <v/>
      </c>
      <c r="J37" s="37"/>
      <c r="K37" s="37"/>
    </row>
    <row r="38" spans="1:11" ht="23.25" hidden="1" customHeight="1" x14ac:dyDescent="0.25">
      <c r="A38" s="8"/>
      <c r="B38" s="128"/>
      <c r="C38" s="128"/>
      <c r="D38" s="34"/>
      <c r="E38" s="6"/>
      <c r="F38" s="36" t="str">
        <f t="shared" si="1"/>
        <v/>
      </c>
      <c r="G38" s="37"/>
      <c r="H38" s="37"/>
      <c r="I38" s="71" t="str">
        <f t="shared" si="2"/>
        <v/>
      </c>
      <c r="J38" s="37"/>
      <c r="K38" s="37"/>
    </row>
    <row r="39" spans="1:11" ht="23.25" hidden="1" customHeight="1" x14ac:dyDescent="0.25">
      <c r="A39" s="8"/>
      <c r="B39" s="128"/>
      <c r="C39" s="128"/>
      <c r="D39" s="34"/>
      <c r="E39" s="6"/>
      <c r="F39" s="36" t="str">
        <f t="shared" si="1"/>
        <v/>
      </c>
      <c r="G39" s="37"/>
      <c r="H39" s="37"/>
      <c r="I39" s="71" t="str">
        <f t="shared" si="2"/>
        <v/>
      </c>
      <c r="J39" s="37"/>
      <c r="K39" s="37"/>
    </row>
    <row r="40" spans="1:11" ht="23.25" hidden="1" customHeight="1" x14ac:dyDescent="0.25">
      <c r="A40" s="8"/>
      <c r="B40" s="128"/>
      <c r="C40" s="128"/>
      <c r="D40" s="34"/>
      <c r="E40" s="6"/>
      <c r="F40" s="36" t="str">
        <f t="shared" si="1"/>
        <v/>
      </c>
      <c r="G40" s="37"/>
      <c r="H40" s="37"/>
      <c r="I40" s="71" t="str">
        <f t="shared" si="2"/>
        <v/>
      </c>
      <c r="J40" s="37"/>
      <c r="K40" s="37"/>
    </row>
    <row r="41" spans="1:11" ht="22.5" hidden="1" customHeight="1" thickBot="1" x14ac:dyDescent="0.3">
      <c r="A41" s="8"/>
      <c r="B41" s="128"/>
      <c r="C41" s="128"/>
      <c r="D41" s="34"/>
      <c r="E41" s="6"/>
      <c r="F41" s="36" t="str">
        <f t="shared" si="1"/>
        <v/>
      </c>
      <c r="G41" s="37"/>
      <c r="H41" s="37"/>
      <c r="I41" s="71" t="str">
        <f t="shared" si="2"/>
        <v/>
      </c>
      <c r="J41" s="37"/>
      <c r="K41" s="37"/>
    </row>
    <row r="42" spans="1:11" ht="22.5" customHeight="1" x14ac:dyDescent="0.25">
      <c r="A42" s="77" t="s">
        <v>60</v>
      </c>
      <c r="B42" s="103"/>
      <c r="C42" s="103"/>
      <c r="D42" s="77"/>
      <c r="E42" s="78"/>
      <c r="F42" s="79"/>
      <c r="G42" s="36">
        <f>SUM(F10:F41)</f>
        <v>0</v>
      </c>
      <c r="H42" s="37"/>
      <c r="I42" s="80"/>
      <c r="J42" s="36">
        <f>SUM(I10:I41)</f>
        <v>0</v>
      </c>
      <c r="K42" s="37"/>
    </row>
    <row r="43" spans="1:11" ht="22.5" customHeight="1" x14ac:dyDescent="0.3">
      <c r="A43" s="131" t="s">
        <v>65</v>
      </c>
      <c r="B43" s="131"/>
      <c r="C43" s="131"/>
      <c r="D43" s="131"/>
      <c r="E43" s="131"/>
      <c r="F43" s="131"/>
      <c r="G43" s="131"/>
      <c r="H43" s="131"/>
      <c r="I43" s="131"/>
      <c r="J43" s="131"/>
      <c r="K43" s="76"/>
    </row>
    <row r="44" spans="1:11" ht="23.25" customHeight="1" x14ac:dyDescent="0.25">
      <c r="A44" s="127" t="s">
        <v>163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</row>
    <row r="45" spans="1:11" ht="22.5" customHeight="1" x14ac:dyDescent="0.25">
      <c r="A45" s="38" t="s">
        <v>152</v>
      </c>
      <c r="B45" s="128"/>
      <c r="C45" s="128"/>
      <c r="D45" s="34"/>
      <c r="E45" s="6"/>
      <c r="F45" s="36" t="str">
        <f>IF(E45="","",IF(D45="","",(IF(D45="Once",E45,(IF(D45="Every Week",((E45*52)/12),(IF(D45="Every Two Weeks",((E45*26)/12),(IF(D45="Semi-Monthly",((E45*24)/12),(IF(D45="Monthly",E45,(IF(D45="Quarterly",(E45/3),(IF(D45="Semi-Annually",(E45/6),(IF(D45="Annually",(E45/12),""))))))))))))))))))</f>
        <v/>
      </c>
      <c r="G45" s="37"/>
      <c r="H45" s="37"/>
      <c r="I45" s="71" t="str">
        <f>IF(F45="","",(IF(D45="Once",E45,(F45*12))))</f>
        <v/>
      </c>
      <c r="J45" s="37"/>
      <c r="K45" s="37"/>
    </row>
    <row r="46" spans="1:11" ht="22.5" customHeight="1" x14ac:dyDescent="0.25">
      <c r="A46" s="38" t="s">
        <v>119</v>
      </c>
      <c r="B46" s="128"/>
      <c r="C46" s="128"/>
      <c r="D46" s="34"/>
      <c r="E46" s="6"/>
      <c r="F46" s="36" t="str">
        <f>IF(E46="","",IF(D46="","",(IF(D46="Once",E46,(IF(D46="Every Week",((E46*52)/12),(IF(D46="Every Two Weeks",((E46*26)/12),(IF(D46="Semi-Monthly",((E46*24)/12),(IF(D46="Monthly",E46,(IF(D46="Quarterly",(E46/3),(IF(D46="Semi-Annually",(E46/6),(IF(D46="Annually",(E46/12),""))))))))))))))))))</f>
        <v/>
      </c>
      <c r="G46" s="37"/>
      <c r="H46" s="37"/>
      <c r="I46" s="71" t="str">
        <f>IF(F46="","",(IF(D46="Once",E46,(F46*12))))</f>
        <v/>
      </c>
      <c r="J46" s="37"/>
      <c r="K46" s="37"/>
    </row>
    <row r="47" spans="1:11" ht="23.25" customHeight="1" x14ac:dyDescent="0.25">
      <c r="A47" s="81" t="s">
        <v>118</v>
      </c>
      <c r="B47" s="104"/>
      <c r="C47" s="104"/>
      <c r="D47" s="81"/>
      <c r="E47" s="81"/>
      <c r="F47" s="81"/>
      <c r="G47" s="81"/>
      <c r="H47" s="81"/>
      <c r="I47" s="81"/>
      <c r="J47" s="81"/>
      <c r="K47" s="81"/>
    </row>
    <row r="48" spans="1:11" ht="22.5" customHeight="1" x14ac:dyDescent="0.25">
      <c r="A48" s="38" t="s">
        <v>118</v>
      </c>
      <c r="B48" s="128"/>
      <c r="C48" s="128"/>
      <c r="D48" s="34"/>
      <c r="E48" s="6"/>
      <c r="F48" s="36" t="str">
        <f>IF(E48="","",IF(D48="","",(IF(D48="Once",E48,(IF(D48="Every Week",((E48*52)/12),(IF(D48="Every Two Weeks",((E48*26)/12),(IF(D48="Semi-Monthly",((E48*24)/12),(IF(D48="Monthly",E48,(IF(D48="Quarterly",(E48/3),(IF(D48="Semi-Annually",(E48/6),(IF(D48="Annually",(E48/12),""))))))))))))))))))</f>
        <v/>
      </c>
      <c r="G48" s="37"/>
      <c r="H48" s="37"/>
      <c r="I48" s="71" t="str">
        <f>IF(F48="","",(IF(D48="Once",E48,(F48*12))))</f>
        <v/>
      </c>
      <c r="J48" s="37"/>
      <c r="K48" s="37"/>
    </row>
    <row r="49" spans="1:11" ht="22.5" customHeight="1" x14ac:dyDescent="0.25">
      <c r="A49" s="127" t="s">
        <v>143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</row>
    <row r="50" spans="1:11" ht="22.5" customHeight="1" x14ac:dyDescent="0.25">
      <c r="A50" s="38" t="s">
        <v>68</v>
      </c>
      <c r="B50" s="128"/>
      <c r="C50" s="128"/>
      <c r="D50" s="34"/>
      <c r="E50" s="6"/>
      <c r="F50" s="36" t="str">
        <f t="shared" ref="F50:F95" si="3">IF(E50="","",IF(D50="","",(IF(D50="Once",E50,(IF(D50="Every Week",((E50*52)/12),(IF(D50="Every Two Weeks",((E50*26)/12),(IF(D50="Semi-Monthly",((E50*24)/12),(IF(D50="Monthly",E50,(IF(D50="Quarterly",(E50/3),(IF(D50="Semi-Annually",(E50/6),(IF(D50="Annually",(E50/12),""))))))))))))))))))</f>
        <v/>
      </c>
      <c r="G50" s="37"/>
      <c r="H50" s="37"/>
      <c r="I50" s="71" t="str">
        <f>IF(F50="","",(IF(D50="Once",E50,(F50*12))))</f>
        <v/>
      </c>
      <c r="J50" s="37"/>
      <c r="K50" s="37"/>
    </row>
    <row r="51" spans="1:11" ht="22.5" customHeight="1" x14ac:dyDescent="0.25">
      <c r="A51" s="38" t="s">
        <v>69</v>
      </c>
      <c r="B51" s="128"/>
      <c r="C51" s="128"/>
      <c r="D51" s="34"/>
      <c r="E51" s="25"/>
      <c r="F51" s="36" t="str">
        <f t="shared" si="3"/>
        <v/>
      </c>
      <c r="G51" s="37"/>
      <c r="H51" s="37"/>
      <c r="I51" s="71" t="str">
        <f>IF(F51="","",(IF(D51="Once",E51,(F51*12))))</f>
        <v/>
      </c>
      <c r="J51" s="37"/>
      <c r="K51" s="37"/>
    </row>
    <row r="52" spans="1:11" ht="22.5" customHeight="1" x14ac:dyDescent="0.25">
      <c r="A52" s="38" t="s">
        <v>70</v>
      </c>
      <c r="B52" s="128"/>
      <c r="C52" s="128"/>
      <c r="D52" s="34"/>
      <c r="E52" s="6"/>
      <c r="F52" s="36" t="str">
        <f t="shared" si="3"/>
        <v/>
      </c>
      <c r="G52" s="37"/>
      <c r="H52" s="37"/>
      <c r="I52" s="71" t="str">
        <f>IF(F52="","",(IF(D52="Once",E52,(F52*12))))</f>
        <v/>
      </c>
      <c r="J52" s="37"/>
      <c r="K52" s="37"/>
    </row>
    <row r="53" spans="1:11" ht="22.5" customHeight="1" x14ac:dyDescent="0.25">
      <c r="A53" s="38" t="s">
        <v>72</v>
      </c>
      <c r="B53" s="128"/>
      <c r="C53" s="128"/>
      <c r="D53" s="34"/>
      <c r="E53" s="6"/>
      <c r="F53" s="36" t="str">
        <f t="shared" si="3"/>
        <v/>
      </c>
      <c r="G53" s="37"/>
      <c r="H53" s="37"/>
      <c r="I53" s="71" t="str">
        <f>IF(F53="","",(IF(D53="Once",E53,(F53*12))))</f>
        <v/>
      </c>
      <c r="J53" s="37"/>
      <c r="K53" s="37"/>
    </row>
    <row r="54" spans="1:11" ht="23.25" customHeight="1" x14ac:dyDescent="0.25">
      <c r="A54" s="127" t="s">
        <v>44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</row>
    <row r="55" spans="1:11" ht="22.5" customHeight="1" x14ac:dyDescent="0.25">
      <c r="A55" s="38" t="s">
        <v>113</v>
      </c>
      <c r="B55" s="128"/>
      <c r="C55" s="128"/>
      <c r="D55" s="34"/>
      <c r="E55" s="6"/>
      <c r="F55" s="36" t="str">
        <f>IF(E55="","",IF(D55="","",(IF(D55="Once",E55,(IF(D55="Every Week",((E55*52)/12),(IF(D55="Every Two Weeks",((E55*26)/12),(IF(D55="Semi-Monthly",((E55*24)/12),(IF(D55="Monthly",E55,(IF(D55="Quarterly",(E55/3),(IF(D55="Semi-Annually",(E55/6),(IF(D55="Annually",(E55/12),""))))))))))))))))))</f>
        <v/>
      </c>
      <c r="G55" s="37"/>
      <c r="H55" s="37"/>
      <c r="I55" s="71" t="str">
        <f>IF(F55="","",(IF(D55="Once",E55,(F55*12))))</f>
        <v/>
      </c>
      <c r="J55" s="37"/>
      <c r="K55" s="37"/>
    </row>
    <row r="56" spans="1:11" ht="22.5" customHeight="1" x14ac:dyDescent="0.25">
      <c r="A56" s="38" t="s">
        <v>112</v>
      </c>
      <c r="B56" s="128"/>
      <c r="C56" s="128"/>
      <c r="D56" s="34"/>
      <c r="E56" s="6"/>
      <c r="F56" s="36" t="str">
        <f>IF(E56="","",IF(D56="","",(IF(D56="Once",E56,(IF(D56="Every Week",((E56*52)/12),(IF(D56="Every Two Weeks",((E56*26)/12),(IF(D56="Semi-Monthly",((E56*24)/12),(IF(D56="Monthly",E56,(IF(D56="Quarterly",(E56/3),(IF(D56="Semi-Annually",(E56/6),(IF(D56="Annually",(E56/12),""))))))))))))))))))</f>
        <v/>
      </c>
      <c r="G56" s="37"/>
      <c r="H56" s="37"/>
      <c r="I56" s="71" t="str">
        <f>IF(F56="","",(IF(D56="Once",E56,(F56*12))))</f>
        <v/>
      </c>
      <c r="J56" s="37"/>
      <c r="K56" s="37"/>
    </row>
    <row r="57" spans="1:11" ht="23.25" customHeight="1" x14ac:dyDescent="0.25">
      <c r="A57" s="127" t="s">
        <v>159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</row>
    <row r="58" spans="1:11" ht="22.5" customHeight="1" x14ac:dyDescent="0.25">
      <c r="A58" s="38" t="s">
        <v>124</v>
      </c>
      <c r="B58" s="128"/>
      <c r="C58" s="128"/>
      <c r="D58" s="34"/>
      <c r="E58" s="6"/>
      <c r="F58" s="36" t="str">
        <f>IF(E58="","",IF(D58="","",(IF(D58="Once",E58,(IF(D58="Every Week",((E58*52)/12),(IF(D58="Every Two Weeks",((E58*26)/12),(IF(D58="Semi-Monthly",((E58*24)/12),(IF(D58="Monthly",E58,(IF(D58="Quarterly",(E58/3),(IF(D58="Semi-Annually",(E58/6),(IF(D58="Annually",(E58/12),""))))))))))))))))))</f>
        <v/>
      </c>
      <c r="G58" s="37"/>
      <c r="H58" s="37"/>
      <c r="I58" s="71" t="str">
        <f>IF(F58="","",(IF(D58="Once",E58,(F58*12))))</f>
        <v/>
      </c>
      <c r="J58" s="37"/>
      <c r="K58" s="37"/>
    </row>
    <row r="59" spans="1:11" ht="22.5" customHeight="1" x14ac:dyDescent="0.25">
      <c r="A59" s="38" t="s">
        <v>125</v>
      </c>
      <c r="B59" s="128"/>
      <c r="C59" s="128"/>
      <c r="D59" s="34"/>
      <c r="E59" s="6"/>
      <c r="F59" s="36" t="str">
        <f>IF(E59="","",IF(D59="","",(IF(D59="Once",E59,(IF(D59="Every Week",((E59*52)/12),(IF(D59="Every Two Weeks",((E59*26)/12),(IF(D59="Semi-Monthly",((E59*24)/12),(IF(D59="Monthly",E59,(IF(D59="Quarterly",(E59/3),(IF(D59="Semi-Annually",(E59/6),(IF(D59="Annually",(E59/12),""))))))))))))))))))</f>
        <v/>
      </c>
      <c r="G59" s="37"/>
      <c r="H59" s="37"/>
      <c r="I59" s="71" t="str">
        <f>IF(F59="","",(IF(D59="Once",E59,(F59*12))))</f>
        <v/>
      </c>
      <c r="J59" s="37"/>
      <c r="K59" s="37"/>
    </row>
    <row r="60" spans="1:11" ht="22.5" customHeight="1" x14ac:dyDescent="0.25">
      <c r="A60" s="38" t="s">
        <v>139</v>
      </c>
      <c r="B60" s="128"/>
      <c r="C60" s="128"/>
      <c r="D60" s="34"/>
      <c r="E60" s="6"/>
      <c r="F60" s="36" t="str">
        <f>IF(E60="","",IF(D60="","",(IF(D60="Once",E60,(IF(D60="Every Week",((E60*52)/12),(IF(D60="Every Two Weeks",((E60*26)/12),(IF(D60="Semi-Monthly",((E60*24)/12),(IF(D60="Monthly",E60,(IF(D60="Quarterly",(E60/3),(IF(D60="Semi-Annually",(E60/6),(IF(D60="Annually",(E60/12),""))))))))))))))))))</f>
        <v/>
      </c>
      <c r="G60" s="37"/>
      <c r="H60" s="37"/>
      <c r="I60" s="71" t="str">
        <f>IF(F60="","",(IF(D60="Once",E60,(F60*12))))</f>
        <v/>
      </c>
      <c r="J60" s="37"/>
      <c r="K60" s="37"/>
    </row>
    <row r="61" spans="1:11" ht="23.25" customHeight="1" x14ac:dyDescent="0.25">
      <c r="A61" s="127" t="s">
        <v>154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</row>
    <row r="62" spans="1:11" ht="21.75" customHeight="1" x14ac:dyDescent="0.25">
      <c r="A62" s="38" t="s">
        <v>95</v>
      </c>
      <c r="B62" s="128"/>
      <c r="C62" s="128"/>
      <c r="D62" s="34"/>
      <c r="E62" s="6"/>
      <c r="F62" s="36" t="str">
        <f>IF(E62="","",IF(D62="","",(IF(D62="Once",E62,(IF(D62="Every Week",((E62*52)/12),(IF(D62="Every Two Weeks",((E62*26)/12),(IF(D62="Semi-Monthly",((E62*24)/12),(IF(D62="Monthly",E62,(IF(D62="Quarterly",(E62/3),(IF(D62="Semi-Annually",(E62/6),(IF(D62="Annually",(E62/12),""))))))))))))))))))</f>
        <v/>
      </c>
      <c r="G62" s="37"/>
      <c r="H62" s="37"/>
      <c r="I62" s="71" t="str">
        <f>IF(F62="","",(IF(D62="Once",E62,(F62*12))))</f>
        <v/>
      </c>
      <c r="J62" s="37"/>
      <c r="K62" s="37"/>
    </row>
    <row r="63" spans="1:11" ht="22.5" customHeight="1" x14ac:dyDescent="0.25">
      <c r="A63" s="127" t="s">
        <v>140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</row>
    <row r="64" spans="1:11" ht="22.5" customHeight="1" x14ac:dyDescent="0.25">
      <c r="A64" s="38" t="s">
        <v>85</v>
      </c>
      <c r="B64" s="128"/>
      <c r="C64" s="128"/>
      <c r="D64" s="34"/>
      <c r="E64" s="6"/>
      <c r="F64" s="36" t="str">
        <f t="shared" si="3"/>
        <v/>
      </c>
      <c r="G64" s="37"/>
      <c r="H64" s="37"/>
      <c r="I64" s="71" t="str">
        <f>IF(F64="","",(IF(D64="Once",E64,(F64*12))))</f>
        <v/>
      </c>
      <c r="J64" s="37"/>
      <c r="K64" s="37"/>
    </row>
    <row r="65" spans="1:11" ht="22.5" customHeight="1" x14ac:dyDescent="0.25">
      <c r="A65" s="38" t="s">
        <v>87</v>
      </c>
      <c r="B65" s="128"/>
      <c r="C65" s="128"/>
      <c r="D65" s="34"/>
      <c r="E65" s="6"/>
      <c r="F65" s="36" t="str">
        <f t="shared" si="3"/>
        <v/>
      </c>
      <c r="G65" s="37"/>
      <c r="H65" s="37"/>
      <c r="I65" s="71" t="str">
        <f t="shared" ref="I65:I95" si="4">IF(F65="","",(IF(D65="Once",E65,(F65*12))))</f>
        <v/>
      </c>
      <c r="J65" s="37"/>
      <c r="K65" s="37"/>
    </row>
    <row r="66" spans="1:11" ht="22.5" customHeight="1" x14ac:dyDescent="0.25">
      <c r="A66" s="38" t="s">
        <v>75</v>
      </c>
      <c r="B66" s="128"/>
      <c r="C66" s="128"/>
      <c r="D66" s="34"/>
      <c r="E66" s="6"/>
      <c r="F66" s="36" t="str">
        <f t="shared" si="3"/>
        <v/>
      </c>
      <c r="G66" s="37"/>
      <c r="H66" s="37"/>
      <c r="I66" s="71" t="str">
        <f t="shared" si="4"/>
        <v/>
      </c>
      <c r="J66" s="37"/>
      <c r="K66" s="37"/>
    </row>
    <row r="67" spans="1:11" ht="22.5" customHeight="1" x14ac:dyDescent="0.25">
      <c r="A67" s="38" t="s">
        <v>138</v>
      </c>
      <c r="B67" s="128"/>
      <c r="C67" s="128"/>
      <c r="D67" s="34"/>
      <c r="E67" s="6"/>
      <c r="F67" s="36" t="str">
        <f t="shared" si="3"/>
        <v/>
      </c>
      <c r="G67" s="37"/>
      <c r="H67" s="37"/>
      <c r="I67" s="71" t="str">
        <f t="shared" si="4"/>
        <v/>
      </c>
      <c r="J67" s="37"/>
      <c r="K67" s="37"/>
    </row>
    <row r="68" spans="1:11" ht="22.5" customHeight="1" x14ac:dyDescent="0.25">
      <c r="A68" s="38" t="s">
        <v>120</v>
      </c>
      <c r="B68" s="128"/>
      <c r="C68" s="128"/>
      <c r="D68" s="34"/>
      <c r="E68" s="6"/>
      <c r="F68" s="36" t="str">
        <f>IF(E68="","",IF(D68="","",(IF(D68="Once",E68,(IF(D68="Every Week",((E68*52)/12),(IF(D68="Every Two Weeks",((E68*26)/12),(IF(D68="Semi-Monthly",((E68*24)/12),(IF(D68="Monthly",E68,(IF(D68="Quarterly",(E68/3),(IF(D68="Semi-Annually",(E68/6),(IF(D68="Annually",(E68/12),""))))))))))))))))))</f>
        <v/>
      </c>
      <c r="G68" s="37"/>
      <c r="H68" s="37"/>
      <c r="I68" s="71" t="str">
        <f t="shared" si="4"/>
        <v/>
      </c>
      <c r="J68" s="37"/>
      <c r="K68" s="37"/>
    </row>
    <row r="69" spans="1:11" ht="22.5" customHeight="1" x14ac:dyDescent="0.25">
      <c r="A69" s="38" t="s">
        <v>86</v>
      </c>
      <c r="B69" s="128"/>
      <c r="C69" s="128"/>
      <c r="D69" s="34"/>
      <c r="E69" s="6"/>
      <c r="F69" s="36" t="str">
        <f t="shared" si="3"/>
        <v/>
      </c>
      <c r="G69" s="37"/>
      <c r="H69" s="37"/>
      <c r="I69" s="71" t="str">
        <f t="shared" si="4"/>
        <v/>
      </c>
      <c r="J69" s="37"/>
      <c r="K69" s="37"/>
    </row>
    <row r="70" spans="1:11" ht="23.25" customHeight="1" x14ac:dyDescent="0.25">
      <c r="A70" s="127" t="s">
        <v>157</v>
      </c>
      <c r="B70" s="127"/>
      <c r="C70" s="127"/>
      <c r="D70" s="127"/>
      <c r="E70" s="127"/>
      <c r="F70" s="127"/>
      <c r="G70" s="127"/>
      <c r="H70" s="127"/>
      <c r="I70" s="127"/>
      <c r="J70" s="127"/>
      <c r="K70" s="127"/>
    </row>
    <row r="71" spans="1:11" ht="22.5" customHeight="1" x14ac:dyDescent="0.25">
      <c r="A71" s="38" t="s">
        <v>122</v>
      </c>
      <c r="B71" s="128"/>
      <c r="C71" s="128"/>
      <c r="D71" s="34"/>
      <c r="E71" s="6"/>
      <c r="F71" s="36" t="str">
        <f>IF(E71="","",IF(D71="","",(IF(D71="Once",E71,(IF(D71="Every Week",((E71*52)/12),(IF(D71="Every Two Weeks",((E71*26)/12),(IF(D71="Semi-Monthly",((E71*24)/12),(IF(D71="Monthly",E71,(IF(D71="Quarterly",(E71/3),(IF(D71="Semi-Annually",(E71/6),(IF(D71="Annually",(E71/12),""))))))))))))))))))</f>
        <v/>
      </c>
      <c r="G71" s="37"/>
      <c r="H71" s="37"/>
      <c r="I71" s="71" t="str">
        <f t="shared" si="4"/>
        <v/>
      </c>
      <c r="J71" s="37"/>
      <c r="K71" s="37"/>
    </row>
    <row r="72" spans="1:11" ht="22.5" customHeight="1" x14ac:dyDescent="0.25">
      <c r="A72" s="38" t="s">
        <v>121</v>
      </c>
      <c r="B72" s="128"/>
      <c r="C72" s="128"/>
      <c r="D72" s="34"/>
      <c r="E72" s="6"/>
      <c r="F72" s="36" t="str">
        <f>IF(E72="","",IF(D72="","",(IF(D72="Once",E72,(IF(D72="Every Week",((E72*52)/12),(IF(D72="Every Two Weeks",((E72*26)/12),(IF(D72="Semi-Monthly",((E72*24)/12),(IF(D72="Monthly",E72,(IF(D72="Quarterly",(E72/3),(IF(D72="Semi-Annually",(E72/6),(IF(D72="Annually",(E72/12),""))))))))))))))))))</f>
        <v/>
      </c>
      <c r="G72" s="37"/>
      <c r="H72" s="37"/>
      <c r="I72" s="71" t="str">
        <f t="shared" si="4"/>
        <v/>
      </c>
      <c r="J72" s="37"/>
      <c r="K72" s="37"/>
    </row>
    <row r="73" spans="1:11" ht="22.5" customHeight="1" x14ac:dyDescent="0.25">
      <c r="A73" s="38" t="s">
        <v>136</v>
      </c>
      <c r="B73" s="128"/>
      <c r="C73" s="128"/>
      <c r="D73" s="34"/>
      <c r="E73" s="6"/>
      <c r="F73" s="36" t="str">
        <f>IF(E73="","",IF(D73="","",(IF(D73="Once",E73,(IF(D73="Every Week",((E73*52)/12),(IF(D73="Every Two Weeks",((E73*26)/12),(IF(D73="Semi-Monthly",((E73*24)/12),(IF(D73="Monthly",E73,(IF(D73="Quarterly",(E73/3),(IF(D73="Semi-Annually",(E73/6),(IF(D73="Annually",(E73/12),""))))))))))))))))))</f>
        <v/>
      </c>
      <c r="G73" s="37"/>
      <c r="H73" s="37"/>
      <c r="I73" s="71" t="str">
        <f t="shared" si="4"/>
        <v/>
      </c>
      <c r="J73" s="37"/>
      <c r="K73" s="37"/>
    </row>
    <row r="74" spans="1:11" ht="23.25" customHeight="1" x14ac:dyDescent="0.25">
      <c r="A74" s="127" t="s">
        <v>158</v>
      </c>
      <c r="B74" s="127"/>
      <c r="C74" s="127"/>
      <c r="D74" s="127"/>
      <c r="E74" s="127"/>
      <c r="F74" s="127"/>
      <c r="G74" s="127"/>
      <c r="H74" s="127"/>
      <c r="I74" s="127"/>
      <c r="J74" s="127"/>
      <c r="K74" s="127"/>
    </row>
    <row r="75" spans="1:11" ht="22.5" customHeight="1" x14ac:dyDescent="0.25">
      <c r="A75" s="38" t="s">
        <v>116</v>
      </c>
      <c r="B75" s="128"/>
      <c r="C75" s="128"/>
      <c r="D75" s="34"/>
      <c r="E75" s="6"/>
      <c r="F75" s="36" t="str">
        <f>IF(E75="","",IF(D75="","",(IF(D75="Once",E75,(IF(D75="Every Week",((E75*52)/12),(IF(D75="Every Two Weeks",((E75*26)/12),(IF(D75="Semi-Monthly",((E75*24)/12),(IF(D75="Monthly",E75,(IF(D75="Quarterly",(E75/3),(IF(D75="Semi-Annually",(E75/6),(IF(D75="Annually",(E75/12),""))))))))))))))))))</f>
        <v/>
      </c>
      <c r="G75" s="37"/>
      <c r="H75" s="37"/>
      <c r="I75" s="71" t="str">
        <f t="shared" si="4"/>
        <v/>
      </c>
      <c r="J75" s="37"/>
      <c r="K75" s="37"/>
    </row>
    <row r="76" spans="1:11" ht="22.5" customHeight="1" x14ac:dyDescent="0.25">
      <c r="A76" s="38" t="s">
        <v>132</v>
      </c>
      <c r="B76" s="128"/>
      <c r="C76" s="128"/>
      <c r="D76" s="34"/>
      <c r="E76" s="6"/>
      <c r="F76" s="36" t="str">
        <f>IF(E76="","",IF(D76="","",(IF(D76="Once",E76,(IF(D76="Every Week",((E76*52)/12),(IF(D76="Every Two Weeks",((E76*26)/12),(IF(D76="Semi-Monthly",((E76*24)/12),(IF(D76="Monthly",E76,(IF(D76="Quarterly",(E76/3),(IF(D76="Semi-Annually",(E76/6),(IF(D76="Annually",(E76/12),""))))))))))))))))))</f>
        <v/>
      </c>
      <c r="G76" s="37"/>
      <c r="H76" s="37"/>
      <c r="I76" s="71" t="str">
        <f t="shared" si="4"/>
        <v/>
      </c>
      <c r="J76" s="37"/>
      <c r="K76" s="37"/>
    </row>
    <row r="77" spans="1:11" ht="23.25" customHeight="1" x14ac:dyDescent="0.25">
      <c r="A77" s="127" t="s">
        <v>155</v>
      </c>
      <c r="B77" s="127"/>
      <c r="C77" s="127"/>
      <c r="D77" s="127"/>
      <c r="E77" s="127"/>
      <c r="F77" s="127"/>
      <c r="G77" s="127"/>
      <c r="H77" s="127"/>
      <c r="I77" s="127"/>
      <c r="J77" s="127"/>
      <c r="K77" s="127"/>
    </row>
    <row r="78" spans="1:11" ht="22.5" customHeight="1" x14ac:dyDescent="0.25">
      <c r="A78" s="38" t="s">
        <v>123</v>
      </c>
      <c r="B78" s="128"/>
      <c r="C78" s="128"/>
      <c r="D78" s="34"/>
      <c r="E78" s="6"/>
      <c r="F78" s="36" t="str">
        <f>IF(E78="","",IF(D78="","",(IF(D78="Once",E78,(IF(D78="Every Week",((E78*52)/12),(IF(D78="Every Two Weeks",((E78*26)/12),(IF(D78="Semi-Monthly",((E78*24)/12),(IF(D78="Monthly",E78,(IF(D78="Quarterly",(E78/3),(IF(D78="Semi-Annually",(E78/6),(IF(D78="Annually",(E78/12),""))))))))))))))))))</f>
        <v/>
      </c>
      <c r="G78" s="37"/>
      <c r="H78" s="37"/>
      <c r="I78" s="71" t="str">
        <f t="shared" si="4"/>
        <v/>
      </c>
      <c r="J78" s="37"/>
      <c r="K78" s="37"/>
    </row>
    <row r="79" spans="1:11" ht="22.5" customHeight="1" x14ac:dyDescent="0.25">
      <c r="A79" s="38" t="s">
        <v>156</v>
      </c>
      <c r="B79" s="128"/>
      <c r="C79" s="128"/>
      <c r="D79" s="34"/>
      <c r="E79" s="6"/>
      <c r="F79" s="36" t="str">
        <f>IF(E79="","",IF(D79="","",(IF(D79="Once",E79,(IF(D79="Every Week",((E79*52)/12),(IF(D79="Every Two Weeks",((E79*26)/12),(IF(D79="Semi-Monthly",((E79*24)/12),(IF(D79="Monthly",E79,(IF(D79="Quarterly",(E79/3),(IF(D79="Semi-Annually",(E79/6),(IF(D79="Annually",(E79/12),""))))))))))))))))))</f>
        <v/>
      </c>
      <c r="G79" s="37"/>
      <c r="H79" s="37"/>
      <c r="I79" s="71" t="str">
        <f t="shared" si="4"/>
        <v/>
      </c>
      <c r="J79" s="37"/>
      <c r="K79" s="37"/>
    </row>
    <row r="80" spans="1:11" ht="23.25" customHeight="1" x14ac:dyDescent="0.25">
      <c r="A80" s="127" t="s">
        <v>153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</row>
    <row r="81" spans="1:11" ht="22.5" customHeight="1" x14ac:dyDescent="0.25">
      <c r="A81" s="38" t="s">
        <v>137</v>
      </c>
      <c r="B81" s="128"/>
      <c r="C81" s="128"/>
      <c r="D81" s="34"/>
      <c r="E81" s="6"/>
      <c r="F81" s="36" t="str">
        <f t="shared" si="3"/>
        <v/>
      </c>
      <c r="G81" s="37"/>
      <c r="H81" s="37"/>
      <c r="I81" s="71" t="str">
        <f t="shared" si="4"/>
        <v/>
      </c>
      <c r="J81" s="37"/>
      <c r="K81" s="37"/>
    </row>
    <row r="82" spans="1:11" ht="22.5" customHeight="1" x14ac:dyDescent="0.25">
      <c r="A82" s="38" t="s">
        <v>104</v>
      </c>
      <c r="B82" s="128"/>
      <c r="C82" s="128"/>
      <c r="D82" s="34"/>
      <c r="E82" s="6"/>
      <c r="F82" s="36" t="str">
        <f t="shared" si="3"/>
        <v/>
      </c>
      <c r="G82" s="37"/>
      <c r="H82" s="37"/>
      <c r="I82" s="71" t="str">
        <f t="shared" si="4"/>
        <v/>
      </c>
      <c r="J82" s="37"/>
      <c r="K82" s="37"/>
    </row>
    <row r="83" spans="1:11" ht="22.5" customHeight="1" x14ac:dyDescent="0.25">
      <c r="A83" s="38" t="s">
        <v>101</v>
      </c>
      <c r="B83" s="128"/>
      <c r="C83" s="128"/>
      <c r="D83" s="34"/>
      <c r="E83" s="6"/>
      <c r="F83" s="36" t="str">
        <f t="shared" si="3"/>
        <v/>
      </c>
      <c r="G83" s="37"/>
      <c r="H83" s="37"/>
      <c r="I83" s="71" t="str">
        <f t="shared" si="4"/>
        <v/>
      </c>
      <c r="J83" s="37"/>
      <c r="K83" s="37"/>
    </row>
    <row r="84" spans="1:11" ht="23.25" customHeight="1" x14ac:dyDescent="0.25">
      <c r="A84" s="127" t="s">
        <v>57</v>
      </c>
      <c r="B84" s="127"/>
      <c r="C84" s="127"/>
      <c r="D84" s="127"/>
      <c r="E84" s="127"/>
      <c r="F84" s="127"/>
      <c r="G84" s="127"/>
      <c r="H84" s="127"/>
      <c r="I84" s="127"/>
      <c r="J84" s="127"/>
      <c r="K84" s="127"/>
    </row>
    <row r="85" spans="1:11" ht="22.5" customHeight="1" thickBot="1" x14ac:dyDescent="0.3">
      <c r="A85" s="8"/>
      <c r="B85" s="128"/>
      <c r="C85" s="128"/>
      <c r="D85" s="34"/>
      <c r="E85" s="6"/>
      <c r="F85" s="36" t="str">
        <f t="shared" si="3"/>
        <v/>
      </c>
      <c r="G85" s="37"/>
      <c r="H85" s="37"/>
      <c r="I85" s="71" t="str">
        <f t="shared" si="4"/>
        <v/>
      </c>
      <c r="J85" s="37"/>
      <c r="K85" s="37"/>
    </row>
    <row r="86" spans="1:11" ht="22.5" hidden="1" customHeight="1" x14ac:dyDescent="0.25">
      <c r="A86" s="8"/>
      <c r="B86" s="128"/>
      <c r="C86" s="128"/>
      <c r="D86" s="34"/>
      <c r="E86" s="6"/>
      <c r="F86" s="36" t="str">
        <f t="shared" si="3"/>
        <v/>
      </c>
      <c r="G86" s="37"/>
      <c r="H86" s="37"/>
      <c r="I86" s="71" t="str">
        <f t="shared" si="4"/>
        <v/>
      </c>
      <c r="J86" s="37"/>
      <c r="K86" s="37"/>
    </row>
    <row r="87" spans="1:11" ht="22.5" hidden="1" customHeight="1" x14ac:dyDescent="0.25">
      <c r="A87" s="8"/>
      <c r="B87" s="128"/>
      <c r="C87" s="128"/>
      <c r="D87" s="34"/>
      <c r="E87" s="6"/>
      <c r="F87" s="36" t="str">
        <f t="shared" si="3"/>
        <v/>
      </c>
      <c r="G87" s="37"/>
      <c r="H87" s="37"/>
      <c r="I87" s="71" t="str">
        <f t="shared" si="4"/>
        <v/>
      </c>
      <c r="J87" s="37"/>
      <c r="K87" s="37"/>
    </row>
    <row r="88" spans="1:11" ht="22.5" hidden="1" customHeight="1" x14ac:dyDescent="0.25">
      <c r="A88" s="8"/>
      <c r="B88" s="128"/>
      <c r="C88" s="128"/>
      <c r="D88" s="34"/>
      <c r="E88" s="6"/>
      <c r="F88" s="36" t="str">
        <f t="shared" si="3"/>
        <v/>
      </c>
      <c r="G88" s="37"/>
      <c r="H88" s="37"/>
      <c r="I88" s="71" t="str">
        <f t="shared" si="4"/>
        <v/>
      </c>
      <c r="J88" s="37"/>
      <c r="K88" s="37"/>
    </row>
    <row r="89" spans="1:11" ht="22.5" hidden="1" customHeight="1" x14ac:dyDescent="0.25">
      <c r="A89" s="8"/>
      <c r="B89" s="128"/>
      <c r="C89" s="128"/>
      <c r="D89" s="34"/>
      <c r="E89" s="6"/>
      <c r="F89" s="36" t="str">
        <f t="shared" si="3"/>
        <v/>
      </c>
      <c r="G89" s="37"/>
      <c r="H89" s="37"/>
      <c r="I89" s="71" t="str">
        <f t="shared" si="4"/>
        <v/>
      </c>
      <c r="J89" s="37"/>
      <c r="K89" s="37"/>
    </row>
    <row r="90" spans="1:11" ht="22.5" hidden="1" customHeight="1" x14ac:dyDescent="0.25">
      <c r="A90" s="8"/>
      <c r="B90" s="128"/>
      <c r="C90" s="128"/>
      <c r="D90" s="34"/>
      <c r="E90" s="6"/>
      <c r="F90" s="36" t="str">
        <f t="shared" si="3"/>
        <v/>
      </c>
      <c r="G90" s="37"/>
      <c r="H90" s="37"/>
      <c r="I90" s="71" t="str">
        <f t="shared" si="4"/>
        <v/>
      </c>
      <c r="J90" s="37"/>
      <c r="K90" s="37"/>
    </row>
    <row r="91" spans="1:11" ht="22.5" hidden="1" customHeight="1" x14ac:dyDescent="0.25">
      <c r="A91" s="8"/>
      <c r="B91" s="128"/>
      <c r="C91" s="128"/>
      <c r="D91" s="34"/>
      <c r="E91" s="6"/>
      <c r="F91" s="36" t="str">
        <f t="shared" si="3"/>
        <v/>
      </c>
      <c r="G91" s="37"/>
      <c r="H91" s="37"/>
      <c r="I91" s="71" t="str">
        <f t="shared" si="4"/>
        <v/>
      </c>
      <c r="J91" s="37"/>
      <c r="K91" s="37"/>
    </row>
    <row r="92" spans="1:11" ht="22.5" hidden="1" customHeight="1" x14ac:dyDescent="0.25">
      <c r="A92" s="8"/>
      <c r="B92" s="128"/>
      <c r="C92" s="128"/>
      <c r="D92" s="34"/>
      <c r="E92" s="6"/>
      <c r="F92" s="36" t="str">
        <f t="shared" si="3"/>
        <v/>
      </c>
      <c r="G92" s="37"/>
      <c r="H92" s="37"/>
      <c r="I92" s="71" t="str">
        <f t="shared" si="4"/>
        <v/>
      </c>
      <c r="J92" s="37"/>
      <c r="K92" s="37"/>
    </row>
    <row r="93" spans="1:11" ht="22.5" hidden="1" customHeight="1" x14ac:dyDescent="0.25">
      <c r="A93" s="8"/>
      <c r="B93" s="128"/>
      <c r="C93" s="128"/>
      <c r="D93" s="34"/>
      <c r="E93" s="6"/>
      <c r="F93" s="36" t="str">
        <f t="shared" si="3"/>
        <v/>
      </c>
      <c r="G93" s="37"/>
      <c r="H93" s="37"/>
      <c r="I93" s="71" t="str">
        <f t="shared" si="4"/>
        <v/>
      </c>
      <c r="J93" s="37"/>
      <c r="K93" s="37"/>
    </row>
    <row r="94" spans="1:11" ht="22.5" hidden="1" customHeight="1" x14ac:dyDescent="0.25">
      <c r="A94" s="8"/>
      <c r="B94" s="128"/>
      <c r="C94" s="128"/>
      <c r="D94" s="34"/>
      <c r="E94" s="6"/>
      <c r="F94" s="36" t="str">
        <f t="shared" si="3"/>
        <v/>
      </c>
      <c r="G94" s="37"/>
      <c r="H94" s="37"/>
      <c r="I94" s="71" t="str">
        <f t="shared" si="4"/>
        <v/>
      </c>
      <c r="J94" s="37"/>
      <c r="K94" s="37"/>
    </row>
    <row r="95" spans="1:11" ht="22.5" hidden="1" customHeight="1" thickBot="1" x14ac:dyDescent="0.3">
      <c r="A95" s="8"/>
      <c r="B95" s="128"/>
      <c r="C95" s="128"/>
      <c r="D95" s="34"/>
      <c r="E95" s="6"/>
      <c r="F95" s="36" t="str">
        <f t="shared" si="3"/>
        <v/>
      </c>
      <c r="G95" s="37"/>
      <c r="H95" s="37"/>
      <c r="I95" s="71" t="str">
        <f t="shared" si="4"/>
        <v/>
      </c>
      <c r="J95" s="37"/>
      <c r="K95" s="37"/>
    </row>
    <row r="96" spans="1:11" ht="22.5" customHeight="1" thickBot="1" x14ac:dyDescent="0.3">
      <c r="A96" s="77" t="s">
        <v>61</v>
      </c>
      <c r="B96" s="103"/>
      <c r="C96" s="103"/>
      <c r="D96" s="77"/>
      <c r="E96" s="61"/>
      <c r="F96" s="83"/>
      <c r="G96" s="82">
        <f>SUM(F45:F95)</f>
        <v>0</v>
      </c>
      <c r="H96" s="37"/>
      <c r="I96" s="80"/>
      <c r="J96" s="82">
        <f>SUM(I45:I95)</f>
        <v>0</v>
      </c>
      <c r="K96" s="37"/>
    </row>
    <row r="97" spans="1:11" ht="22.5" customHeight="1" x14ac:dyDescent="0.25">
      <c r="A97" s="62" t="s">
        <v>67</v>
      </c>
      <c r="B97" s="105"/>
      <c r="C97" s="105"/>
      <c r="D97" s="62"/>
      <c r="E97" s="64"/>
      <c r="F97" s="64"/>
      <c r="G97" s="84"/>
      <c r="H97" s="85">
        <f>SUM(G42,G96)</f>
        <v>0</v>
      </c>
      <c r="I97" s="86"/>
      <c r="J97" s="84"/>
      <c r="K97" s="85">
        <f>SUM(J42,J96)</f>
        <v>0</v>
      </c>
    </row>
    <row r="98" spans="1:11" ht="16.5" customHeight="1" x14ac:dyDescent="0.25">
      <c r="A98" s="87"/>
      <c r="B98" s="106"/>
      <c r="C98" s="106"/>
      <c r="D98" s="87"/>
      <c r="E98" s="88"/>
      <c r="F98" s="88"/>
      <c r="G98" s="88"/>
      <c r="H98" s="89"/>
      <c r="I98" s="90"/>
      <c r="J98" s="88"/>
      <c r="K98" s="89"/>
    </row>
    <row r="99" spans="1:11" ht="26.25" x14ac:dyDescent="0.4">
      <c r="A99" s="112" t="s">
        <v>175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</row>
    <row r="100" spans="1:11" ht="22.5" customHeight="1" x14ac:dyDescent="0.3">
      <c r="A100" s="131" t="s">
        <v>176</v>
      </c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</row>
    <row r="101" spans="1:11" ht="23.25" customHeight="1" x14ac:dyDescent="0.25">
      <c r="A101" s="127" t="s">
        <v>161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</row>
    <row r="102" spans="1:11" ht="22.5" customHeight="1" x14ac:dyDescent="0.25">
      <c r="A102" s="38" t="s">
        <v>93</v>
      </c>
      <c r="B102" s="128"/>
      <c r="C102" s="128"/>
      <c r="D102" s="34"/>
      <c r="E102" s="6"/>
      <c r="F102" s="36" t="str">
        <f t="shared" ref="F102:F126" si="5">IF(E102="","",IF(D102="","",(IF(D102="Once",E102,(IF(D102="Every Week",((E102*52)/12),(IF(D102="Every Two Weeks",((E102*26)/12),(IF(D102="Semi-Monthly",((E102*24)/12),(IF(D102="Monthly",E102,(IF(D102="Quarterly",(E102/3),(IF(D102="Semi-Annually",(E102/6),(IF(D102="Annually",(E102/12),""))))))))))))))))))</f>
        <v/>
      </c>
      <c r="G102" s="37"/>
      <c r="H102" s="37"/>
      <c r="I102" s="71" t="str">
        <f t="shared" ref="I102:I126" si="6">IF(F102="","",(IF(D102="Once",E102,(F102*12))))</f>
        <v/>
      </c>
      <c r="J102" s="37"/>
      <c r="K102" s="37"/>
    </row>
    <row r="103" spans="1:11" ht="22.5" customHeight="1" x14ac:dyDescent="0.25">
      <c r="A103" s="38" t="s">
        <v>90</v>
      </c>
      <c r="B103" s="128"/>
      <c r="C103" s="128"/>
      <c r="D103" s="34"/>
      <c r="E103" s="6"/>
      <c r="F103" s="36" t="str">
        <f>IF(E103="","",IF(D103="","",(IF(D103="Once",E103,(IF(D103="Every Week",((E103*52)/12),(IF(D103="Every Two Weeks",((E103*26)/12),(IF(D103="Semi-Monthly",((E103*24)/12),(IF(D103="Monthly",E103,(IF(D103="Quarterly",(E103/3),(IF(D103="Semi-Annually",(E103/6),(IF(D103="Annually",(E103/12),""))))))))))))))))))</f>
        <v/>
      </c>
      <c r="G103" s="37"/>
      <c r="H103" s="37"/>
      <c r="I103" s="71" t="str">
        <f t="shared" si="6"/>
        <v/>
      </c>
      <c r="J103" s="37"/>
      <c r="K103" s="37"/>
    </row>
    <row r="104" spans="1:11" ht="22.5" customHeight="1" x14ac:dyDescent="0.25">
      <c r="A104" s="38" t="s">
        <v>179</v>
      </c>
      <c r="B104" s="132"/>
      <c r="C104" s="133"/>
      <c r="D104" s="34"/>
      <c r="E104" s="6"/>
      <c r="F104" s="36" t="str">
        <f t="shared" ref="F104:F107" si="7">IF(E104="","",IF(D104="","",(IF(D104="Once",E104,(IF(D104="Every Week",((E104*52)/12),(IF(D104="Every Two Weeks",((E104*26)/12),(IF(D104="Semi-Monthly",((E104*24)/12),(IF(D104="Monthly",E104,(IF(D104="Quarterly",(E104/3),(IF(D104="Semi-Annually",(E104/6),(IF(D104="Annually",(E104/12),""))))))))))))))))))</f>
        <v/>
      </c>
      <c r="G104" s="37"/>
      <c r="H104" s="37"/>
      <c r="I104" s="71" t="str">
        <f t="shared" si="6"/>
        <v/>
      </c>
      <c r="J104" s="37"/>
      <c r="K104" s="37"/>
    </row>
    <row r="105" spans="1:11" ht="22.5" customHeight="1" x14ac:dyDescent="0.25">
      <c r="A105" s="38" t="s">
        <v>91</v>
      </c>
      <c r="B105" s="128"/>
      <c r="C105" s="128"/>
      <c r="D105" s="34"/>
      <c r="E105" s="6"/>
      <c r="F105" s="36" t="str">
        <f t="shared" si="7"/>
        <v/>
      </c>
      <c r="G105" s="37"/>
      <c r="H105" s="37"/>
      <c r="I105" s="71" t="str">
        <f t="shared" si="6"/>
        <v/>
      </c>
      <c r="J105" s="37"/>
      <c r="K105" s="37"/>
    </row>
    <row r="106" spans="1:11" ht="22.5" customHeight="1" x14ac:dyDescent="0.25">
      <c r="A106" s="38" t="s">
        <v>92</v>
      </c>
      <c r="B106" s="128"/>
      <c r="C106" s="128"/>
      <c r="D106" s="34"/>
      <c r="E106" s="6"/>
      <c r="F106" s="36" t="str">
        <f t="shared" si="7"/>
        <v/>
      </c>
      <c r="G106" s="37"/>
      <c r="H106" s="37"/>
      <c r="I106" s="71" t="str">
        <f t="shared" si="6"/>
        <v/>
      </c>
      <c r="J106" s="37"/>
      <c r="K106" s="37"/>
    </row>
    <row r="107" spans="1:11" ht="22.5" customHeight="1" x14ac:dyDescent="0.25">
      <c r="A107" s="38" t="s">
        <v>94</v>
      </c>
      <c r="B107" s="128"/>
      <c r="C107" s="128"/>
      <c r="D107" s="34"/>
      <c r="E107" s="6"/>
      <c r="F107" s="36" t="str">
        <f t="shared" si="7"/>
        <v/>
      </c>
      <c r="G107" s="37"/>
      <c r="H107" s="37"/>
      <c r="I107" s="71" t="str">
        <f t="shared" si="6"/>
        <v/>
      </c>
      <c r="J107" s="37"/>
      <c r="K107" s="37"/>
    </row>
    <row r="108" spans="1:11" ht="23.25" customHeight="1" x14ac:dyDescent="0.25">
      <c r="A108" s="127" t="s">
        <v>160</v>
      </c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</row>
    <row r="109" spans="1:11" ht="22.5" customHeight="1" x14ac:dyDescent="0.25">
      <c r="A109" s="38" t="s">
        <v>98</v>
      </c>
      <c r="B109" s="128"/>
      <c r="C109" s="128"/>
      <c r="D109" s="34"/>
      <c r="E109" s="6"/>
      <c r="F109" s="36" t="str">
        <f t="shared" si="5"/>
        <v/>
      </c>
      <c r="G109" s="37"/>
      <c r="H109" s="37"/>
      <c r="I109" s="71" t="str">
        <f t="shared" si="6"/>
        <v/>
      </c>
      <c r="J109" s="37"/>
      <c r="K109" s="37"/>
    </row>
    <row r="110" spans="1:11" ht="22.5" customHeight="1" x14ac:dyDescent="0.25">
      <c r="A110" s="38" t="s">
        <v>96</v>
      </c>
      <c r="B110" s="128"/>
      <c r="C110" s="128"/>
      <c r="D110" s="34"/>
      <c r="E110" s="6"/>
      <c r="F110" s="36" t="str">
        <f>IF(E110="","",IF(D110="","",(IF(D110="Once",E110,(IF(D110="Every Week",((E110*52)/12),(IF(D110="Every Two Weeks",((E110*26)/12),(IF(D110="Semi-Monthly",((E110*24)/12),(IF(D110="Monthly",E110,(IF(D110="Quarterly",(E110/3),(IF(D110="Semi-Annually",(E110/6),(IF(D110="Annually",(E110/12),""))))))))))))))))))</f>
        <v/>
      </c>
      <c r="G110" s="37"/>
      <c r="H110" s="37"/>
      <c r="I110" s="71" t="str">
        <f t="shared" si="6"/>
        <v/>
      </c>
      <c r="J110" s="37"/>
      <c r="K110" s="37"/>
    </row>
    <row r="111" spans="1:11" ht="22.5" customHeight="1" x14ac:dyDescent="0.25">
      <c r="A111" s="38" t="s">
        <v>97</v>
      </c>
      <c r="B111" s="128"/>
      <c r="C111" s="128"/>
      <c r="D111" s="34"/>
      <c r="E111" s="6"/>
      <c r="F111" s="36" t="str">
        <f>IF(E111="","",IF(D111="","",(IF(D111="Once",E111,(IF(D111="Every Week",((E111*52)/12),(IF(D111="Every Two Weeks",((E111*26)/12),(IF(D111="Semi-Monthly",((E111*24)/12),(IF(D111="Monthly",E111,(IF(D111="Quarterly",(E111/3),(IF(D111="Semi-Annually",(E111/6),(IF(D111="Annually",(E111/12),""))))))))))))))))))</f>
        <v/>
      </c>
      <c r="G111" s="37"/>
      <c r="H111" s="37"/>
      <c r="I111" s="71" t="str">
        <f t="shared" si="6"/>
        <v/>
      </c>
      <c r="J111" s="37"/>
      <c r="K111" s="37"/>
    </row>
    <row r="112" spans="1:11" ht="22.5" customHeight="1" x14ac:dyDescent="0.25">
      <c r="A112" s="38" t="s">
        <v>78</v>
      </c>
      <c r="B112" s="128"/>
      <c r="C112" s="128"/>
      <c r="D112" s="34"/>
      <c r="E112" s="6"/>
      <c r="F112" s="36" t="str">
        <f>IF(E112="","",IF(D112="","",(IF(D112="Once",E112,(IF(D112="Every Week",((E112*52)/12),(IF(D112="Every Two Weeks",((E112*26)/12),(IF(D112="Semi-Monthly",((E112*24)/12),(IF(D112="Monthly",E112,(IF(D112="Quarterly",(E112/3),(IF(D112="Semi-Annually",(E112/6),(IF(D112="Annually",(E112/12),""))))))))))))))))))</f>
        <v/>
      </c>
      <c r="G112" s="37"/>
      <c r="H112" s="37"/>
      <c r="I112" s="71" t="str">
        <f t="shared" si="6"/>
        <v/>
      </c>
      <c r="J112" s="37"/>
      <c r="K112" s="37"/>
    </row>
    <row r="113" spans="1:11" ht="22.5" customHeight="1" x14ac:dyDescent="0.25">
      <c r="A113" s="38" t="s">
        <v>102</v>
      </c>
      <c r="B113" s="128"/>
      <c r="C113" s="128"/>
      <c r="D113" s="34"/>
      <c r="E113" s="6"/>
      <c r="F113" s="36" t="str">
        <f>IF(E113="","",IF(D113="","",(IF(D113="Once",E113,(IF(D113="Every Week",((E113*52)/12),(IF(D113="Every Two Weeks",((E113*26)/12),(IF(D113="Semi-Monthly",((E113*24)/12),(IF(D113="Monthly",E113,(IF(D113="Quarterly",(E113/3),(IF(D113="Semi-Annually",(E113/6),(IF(D113="Annually",(E113/12),""))))))))))))))))))</f>
        <v/>
      </c>
      <c r="G113" s="37"/>
      <c r="H113" s="37"/>
      <c r="I113" s="71" t="str">
        <f t="shared" si="6"/>
        <v/>
      </c>
      <c r="J113" s="37"/>
      <c r="K113" s="37"/>
    </row>
    <row r="114" spans="1:11" ht="23.25" customHeight="1" x14ac:dyDescent="0.25">
      <c r="A114" s="127" t="s">
        <v>140</v>
      </c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</row>
    <row r="115" spans="1:11" ht="22.5" customHeight="1" x14ac:dyDescent="0.25">
      <c r="A115" s="38" t="s">
        <v>84</v>
      </c>
      <c r="B115" s="128"/>
      <c r="C115" s="128"/>
      <c r="D115" s="34"/>
      <c r="E115" s="6"/>
      <c r="F115" s="36" t="str">
        <f t="shared" si="5"/>
        <v/>
      </c>
      <c r="G115" s="37"/>
      <c r="H115" s="37"/>
      <c r="I115" s="71" t="str">
        <f t="shared" si="6"/>
        <v/>
      </c>
      <c r="J115" s="37"/>
      <c r="K115" s="37"/>
    </row>
    <row r="116" spans="1:11" ht="23.25" customHeight="1" x14ac:dyDescent="0.25">
      <c r="A116" s="127" t="s">
        <v>57</v>
      </c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</row>
    <row r="117" spans="1:11" ht="22.5" customHeight="1" thickBot="1" x14ac:dyDescent="0.3">
      <c r="A117" s="8"/>
      <c r="B117" s="128"/>
      <c r="C117" s="128"/>
      <c r="D117" s="34"/>
      <c r="E117" s="6"/>
      <c r="F117" s="36" t="str">
        <f t="shared" si="5"/>
        <v/>
      </c>
      <c r="G117" s="37"/>
      <c r="H117" s="37"/>
      <c r="I117" s="71" t="str">
        <f t="shared" si="6"/>
        <v/>
      </c>
      <c r="J117" s="37"/>
      <c r="K117" s="37"/>
    </row>
    <row r="118" spans="1:11" ht="22.5" hidden="1" customHeight="1" x14ac:dyDescent="0.25">
      <c r="A118" s="8"/>
      <c r="B118" s="128"/>
      <c r="C118" s="128"/>
      <c r="D118" s="34"/>
      <c r="E118" s="6"/>
      <c r="F118" s="36" t="str">
        <f t="shared" si="5"/>
        <v/>
      </c>
      <c r="G118" s="37"/>
      <c r="H118" s="37"/>
      <c r="I118" s="71" t="str">
        <f t="shared" si="6"/>
        <v/>
      </c>
      <c r="J118" s="37"/>
      <c r="K118" s="37"/>
    </row>
    <row r="119" spans="1:11" ht="22.5" hidden="1" customHeight="1" x14ac:dyDescent="0.25">
      <c r="A119" s="8"/>
      <c r="B119" s="128"/>
      <c r="C119" s="128"/>
      <c r="D119" s="34"/>
      <c r="E119" s="6"/>
      <c r="F119" s="36" t="str">
        <f t="shared" si="5"/>
        <v/>
      </c>
      <c r="G119" s="37"/>
      <c r="H119" s="37"/>
      <c r="I119" s="71" t="str">
        <f t="shared" si="6"/>
        <v/>
      </c>
      <c r="J119" s="37"/>
      <c r="K119" s="37"/>
    </row>
    <row r="120" spans="1:11" ht="22.5" hidden="1" customHeight="1" x14ac:dyDescent="0.25">
      <c r="A120" s="8"/>
      <c r="B120" s="128"/>
      <c r="C120" s="128"/>
      <c r="D120" s="34"/>
      <c r="E120" s="6"/>
      <c r="F120" s="36" t="str">
        <f t="shared" si="5"/>
        <v/>
      </c>
      <c r="G120" s="37"/>
      <c r="H120" s="37"/>
      <c r="I120" s="71" t="str">
        <f t="shared" si="6"/>
        <v/>
      </c>
      <c r="J120" s="37"/>
      <c r="K120" s="37"/>
    </row>
    <row r="121" spans="1:11" ht="22.5" hidden="1" customHeight="1" x14ac:dyDescent="0.25">
      <c r="A121" s="8"/>
      <c r="B121" s="128"/>
      <c r="C121" s="128"/>
      <c r="D121" s="34"/>
      <c r="E121" s="6"/>
      <c r="F121" s="36" t="str">
        <f t="shared" si="5"/>
        <v/>
      </c>
      <c r="G121" s="37"/>
      <c r="H121" s="37"/>
      <c r="I121" s="71" t="str">
        <f t="shared" si="6"/>
        <v/>
      </c>
      <c r="J121" s="37"/>
      <c r="K121" s="37"/>
    </row>
    <row r="122" spans="1:11" ht="22.5" hidden="1" customHeight="1" x14ac:dyDescent="0.25">
      <c r="A122" s="8"/>
      <c r="B122" s="128"/>
      <c r="C122" s="128"/>
      <c r="D122" s="34"/>
      <c r="E122" s="6"/>
      <c r="F122" s="36" t="str">
        <f t="shared" si="5"/>
        <v/>
      </c>
      <c r="G122" s="37"/>
      <c r="H122" s="37"/>
      <c r="I122" s="71" t="str">
        <f t="shared" si="6"/>
        <v/>
      </c>
      <c r="J122" s="37"/>
      <c r="K122" s="37"/>
    </row>
    <row r="123" spans="1:11" ht="22.5" hidden="1" customHeight="1" x14ac:dyDescent="0.25">
      <c r="A123" s="8"/>
      <c r="B123" s="128"/>
      <c r="C123" s="128"/>
      <c r="D123" s="34"/>
      <c r="E123" s="6"/>
      <c r="F123" s="36" t="str">
        <f t="shared" si="5"/>
        <v/>
      </c>
      <c r="G123" s="37"/>
      <c r="H123" s="37"/>
      <c r="I123" s="71" t="str">
        <f t="shared" si="6"/>
        <v/>
      </c>
      <c r="J123" s="37"/>
      <c r="K123" s="37"/>
    </row>
    <row r="124" spans="1:11" ht="22.5" hidden="1" customHeight="1" x14ac:dyDescent="0.25">
      <c r="A124" s="8"/>
      <c r="B124" s="128"/>
      <c r="C124" s="128"/>
      <c r="D124" s="34"/>
      <c r="E124" s="6"/>
      <c r="F124" s="36" t="str">
        <f t="shared" si="5"/>
        <v/>
      </c>
      <c r="G124" s="37"/>
      <c r="H124" s="37"/>
      <c r="I124" s="71" t="str">
        <f t="shared" si="6"/>
        <v/>
      </c>
      <c r="J124" s="37"/>
      <c r="K124" s="37"/>
    </row>
    <row r="125" spans="1:11" ht="22.5" hidden="1" customHeight="1" x14ac:dyDescent="0.25">
      <c r="A125" s="8"/>
      <c r="B125" s="128"/>
      <c r="C125" s="128"/>
      <c r="D125" s="34"/>
      <c r="E125" s="6"/>
      <c r="F125" s="36" t="str">
        <f t="shared" si="5"/>
        <v/>
      </c>
      <c r="G125" s="37"/>
      <c r="H125" s="37"/>
      <c r="I125" s="71" t="str">
        <f t="shared" si="6"/>
        <v/>
      </c>
      <c r="J125" s="37"/>
      <c r="K125" s="37"/>
    </row>
    <row r="126" spans="1:11" ht="22.5" hidden="1" customHeight="1" thickBot="1" x14ac:dyDescent="0.3">
      <c r="A126" s="8"/>
      <c r="B126" s="128"/>
      <c r="C126" s="128"/>
      <c r="D126" s="34"/>
      <c r="E126" s="6"/>
      <c r="F126" s="36" t="str">
        <f t="shared" si="5"/>
        <v/>
      </c>
      <c r="G126" s="37"/>
      <c r="H126" s="37"/>
      <c r="I126" s="71" t="str">
        <f t="shared" si="6"/>
        <v/>
      </c>
      <c r="J126" s="37"/>
      <c r="K126" s="37"/>
    </row>
    <row r="127" spans="1:11" ht="22.5" customHeight="1" thickBot="1" x14ac:dyDescent="0.3">
      <c r="A127" s="77" t="s">
        <v>172</v>
      </c>
      <c r="B127" s="103"/>
      <c r="C127" s="103"/>
      <c r="D127" s="77"/>
      <c r="E127" s="78"/>
      <c r="F127" s="83"/>
      <c r="G127" s="91">
        <f>SUM(F102:F126)</f>
        <v>0</v>
      </c>
      <c r="H127" s="37"/>
      <c r="I127" s="80"/>
      <c r="J127" s="91">
        <f>SUM(I102:I126)</f>
        <v>0</v>
      </c>
      <c r="K127" s="37"/>
    </row>
    <row r="128" spans="1:11" ht="22.5" customHeight="1" x14ac:dyDescent="0.3">
      <c r="A128" s="131" t="s">
        <v>177</v>
      </c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</row>
    <row r="129" spans="1:11" ht="23.25" customHeight="1" x14ac:dyDescent="0.25">
      <c r="A129" s="127" t="s">
        <v>162</v>
      </c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</row>
    <row r="130" spans="1:11" ht="22.5" customHeight="1" x14ac:dyDescent="0.25">
      <c r="A130" s="38" t="s">
        <v>169</v>
      </c>
      <c r="B130" s="128"/>
      <c r="C130" s="128"/>
      <c r="D130" s="34"/>
      <c r="E130" s="6"/>
      <c r="F130" s="36" t="str">
        <f>IF(E130="","",IF(D130="","",(IF(D130="Once",E130,(IF(D130="Every Week",((E130*52)/12),(IF(D130="Every Two Weeks",((E130*26)/12),(IF(D130="Semi-Monthly",((E130*24)/12),(IF(D130="Monthly",E130,(IF(D130="Quarterly",(E130/3),(IF(D130="Semi-Annually",(E130/6),(IF(D130="Annually",(E130/12),""))))))))))))))))))</f>
        <v/>
      </c>
      <c r="G130" s="37"/>
      <c r="H130" s="37"/>
      <c r="I130" s="71" t="str">
        <f t="shared" ref="I130:I172" si="8">IF(F130="","",(IF(D130="Once",E130,(F130*12))))</f>
        <v/>
      </c>
      <c r="J130" s="37"/>
      <c r="K130" s="37"/>
    </row>
    <row r="131" spans="1:11" ht="22.5" customHeight="1" x14ac:dyDescent="0.25">
      <c r="A131" s="38" t="s">
        <v>82</v>
      </c>
      <c r="B131" s="128"/>
      <c r="C131" s="128"/>
      <c r="D131" s="34"/>
      <c r="E131" s="6"/>
      <c r="F131" s="36" t="str">
        <f>IF(E131="","",IF(D131="","",(IF(D131="Once",E131,(IF(D131="Every Week",((E131*52)/12),(IF(D131="Every Two Weeks",((E131*26)/12),(IF(D131="Semi-Monthly",((E131*24)/12),(IF(D131="Monthly",E131,(IF(D131="Quarterly",(E131/3),(IF(D131="Semi-Annually",(E131/6),(IF(D131="Annually",(E131/12),""))))))))))))))))))</f>
        <v/>
      </c>
      <c r="G131" s="37"/>
      <c r="H131" s="37"/>
      <c r="I131" s="71" t="str">
        <f t="shared" si="8"/>
        <v/>
      </c>
      <c r="J131" s="37"/>
      <c r="K131" s="37"/>
    </row>
    <row r="132" spans="1:11" ht="22.5" customHeight="1" x14ac:dyDescent="0.25">
      <c r="A132" s="38" t="s">
        <v>134</v>
      </c>
      <c r="B132" s="128"/>
      <c r="C132" s="128"/>
      <c r="D132" s="34"/>
      <c r="E132" s="6"/>
      <c r="F132" s="36" t="str">
        <f>IF(E132="","",IF(D132="","",(IF(D132="Once",E132,(IF(D132="Every Week",((E132*52)/12),(IF(D132="Every Two Weeks",((E132*26)/12),(IF(D132="Semi-Monthly",((E132*24)/12),(IF(D132="Monthly",E132,(IF(D132="Quarterly",(E132/3),(IF(D132="Semi-Annually",(E132/6),(IF(D132="Annually",(E132/12),""))))))))))))))))))</f>
        <v/>
      </c>
      <c r="G132" s="37"/>
      <c r="H132" s="37"/>
      <c r="I132" s="71" t="str">
        <f t="shared" si="8"/>
        <v/>
      </c>
      <c r="J132" s="37"/>
      <c r="K132" s="37"/>
    </row>
    <row r="133" spans="1:11" ht="22.5" customHeight="1" x14ac:dyDescent="0.25">
      <c r="A133" s="38" t="s">
        <v>114</v>
      </c>
      <c r="B133" s="128"/>
      <c r="C133" s="128"/>
      <c r="D133" s="34"/>
      <c r="E133" s="6"/>
      <c r="F133" s="36" t="str">
        <f>IF(E133="","",IF(D133="","",(IF(D133="Once",E133,(IF(D133="Every Week",((E133*52)/12),(IF(D133="Every Two Weeks",((E133*26)/12),(IF(D133="Semi-Monthly",((E133*24)/12),(IF(D133="Monthly",E133,(IF(D133="Quarterly",(E133/3),(IF(D133="Semi-Annually",(E133/6),(IF(D133="Annually",(E133/12),""))))))))))))))))))</f>
        <v/>
      </c>
      <c r="G133" s="37"/>
      <c r="H133" s="37"/>
      <c r="I133" s="71" t="str">
        <f t="shared" si="8"/>
        <v/>
      </c>
      <c r="J133" s="37"/>
      <c r="K133" s="37"/>
    </row>
    <row r="134" spans="1:11" ht="23.25" customHeight="1" x14ac:dyDescent="0.25">
      <c r="A134" s="127" t="s">
        <v>163</v>
      </c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</row>
    <row r="135" spans="1:11" ht="22.5" customHeight="1" x14ac:dyDescent="0.25">
      <c r="A135" s="38" t="s">
        <v>110</v>
      </c>
      <c r="B135" s="128"/>
      <c r="C135" s="128"/>
      <c r="D135" s="34"/>
      <c r="E135" s="25"/>
      <c r="F135" s="36" t="str">
        <f t="shared" ref="F135:F172" si="9">IF(E135="","",IF(D135="","",(IF(D135="Once",E135,(IF(D135="Every Week",((E135*52)/12),(IF(D135="Every Two Weeks",((E135*26)/12),(IF(D135="Semi-Monthly",((E135*24)/12),(IF(D135="Monthly",E135,(IF(D135="Quarterly",(E135/3),(IF(D135="Semi-Annually",(E135/6),(IF(D135="Annually",(E135/12),""))))))))))))))))))</f>
        <v/>
      </c>
      <c r="G135" s="37"/>
      <c r="H135" s="37"/>
      <c r="I135" s="71" t="str">
        <f t="shared" si="8"/>
        <v/>
      </c>
      <c r="J135" s="37"/>
      <c r="K135" s="37"/>
    </row>
    <row r="136" spans="1:11" ht="22.5" customHeight="1" x14ac:dyDescent="0.25">
      <c r="A136" s="38" t="s">
        <v>108</v>
      </c>
      <c r="B136" s="128"/>
      <c r="C136" s="128"/>
      <c r="D136" s="34"/>
      <c r="E136" s="6"/>
      <c r="F136" s="36" t="str">
        <f>IF(E136="","",IF(D136="","",(IF(D136="Once",E136,(IF(D136="Every Week",((E136*52)/12),(IF(D136="Every Two Weeks",((E136*26)/12),(IF(D136="Semi-Monthly",((E136*24)/12),(IF(D136="Monthly",E136,(IF(D136="Quarterly",(E136/3),(IF(D136="Semi-Annually",(E136/6),(IF(D136="Annually",(E136/12),""))))))))))))))))))</f>
        <v/>
      </c>
      <c r="G136" s="37"/>
      <c r="H136" s="37"/>
      <c r="I136" s="71" t="str">
        <f t="shared" si="8"/>
        <v/>
      </c>
      <c r="J136" s="37"/>
      <c r="K136" s="37"/>
    </row>
    <row r="137" spans="1:11" ht="22.5" customHeight="1" x14ac:dyDescent="0.25">
      <c r="A137" s="38" t="s">
        <v>115</v>
      </c>
      <c r="B137" s="128"/>
      <c r="C137" s="128"/>
      <c r="D137" s="34"/>
      <c r="E137" s="6"/>
      <c r="F137" s="36" t="str">
        <f>IF(E137="","",IF(D137="","",(IF(D137="Once",E137,(IF(D137="Every Week",((E137*52)/12),(IF(D137="Every Two Weeks",((E137*26)/12),(IF(D137="Semi-Monthly",((E137*24)/12),(IF(D137="Monthly",E137,(IF(D137="Quarterly",(E137/3),(IF(D137="Semi-Annually",(E137/6),(IF(D137="Annually",(E137/12),""))))))))))))))))))</f>
        <v/>
      </c>
      <c r="G137" s="37"/>
      <c r="H137" s="37"/>
      <c r="I137" s="71" t="str">
        <f t="shared" si="8"/>
        <v/>
      </c>
      <c r="J137" s="37"/>
      <c r="K137" s="37"/>
    </row>
    <row r="138" spans="1:11" ht="23.25" customHeight="1" x14ac:dyDescent="0.25">
      <c r="A138" s="127" t="s">
        <v>140</v>
      </c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</row>
    <row r="139" spans="1:11" ht="22.5" customHeight="1" x14ac:dyDescent="0.25">
      <c r="A139" s="38" t="s">
        <v>81</v>
      </c>
      <c r="B139" s="128"/>
      <c r="C139" s="128"/>
      <c r="D139" s="34"/>
      <c r="E139" s="6"/>
      <c r="F139" s="36" t="str">
        <f t="shared" si="9"/>
        <v/>
      </c>
      <c r="G139" s="37"/>
      <c r="H139" s="37"/>
      <c r="I139" s="71" t="str">
        <f t="shared" si="8"/>
        <v/>
      </c>
      <c r="J139" s="37"/>
      <c r="K139" s="37"/>
    </row>
    <row r="140" spans="1:11" ht="22.5" customHeight="1" x14ac:dyDescent="0.25">
      <c r="A140" s="38" t="s">
        <v>80</v>
      </c>
      <c r="B140" s="128"/>
      <c r="C140" s="128"/>
      <c r="D140" s="34"/>
      <c r="E140" s="6"/>
      <c r="F140" s="36" t="str">
        <f>IF(E140="","",IF(D140="","",(IF(D140="Once",E140,(IF(D140="Every Week",((E140*52)/12),(IF(D140="Every Two Weeks",((E140*26)/12),(IF(D140="Semi-Monthly",((E140*24)/12),(IF(D140="Monthly",E140,(IF(D140="Quarterly",(E140/3),(IF(D140="Semi-Annually",(E140/6),(IF(D140="Annually",(E140/12),""))))))))))))))))))</f>
        <v/>
      </c>
      <c r="G140" s="37"/>
      <c r="H140" s="37"/>
      <c r="I140" s="71" t="str">
        <f t="shared" si="8"/>
        <v/>
      </c>
      <c r="J140" s="37"/>
      <c r="K140" s="37"/>
    </row>
    <row r="141" spans="1:11" ht="22.5" customHeight="1" x14ac:dyDescent="0.25">
      <c r="A141" s="38" t="s">
        <v>83</v>
      </c>
      <c r="B141" s="128"/>
      <c r="C141" s="128"/>
      <c r="D141" s="34"/>
      <c r="E141" s="6"/>
      <c r="F141" s="36" t="str">
        <f>IF(E141="","",IF(D141="","",(IF(D141="Once",E141,(IF(D141="Every Week",((E141*52)/12),(IF(D141="Every Two Weeks",((E141*26)/12),(IF(D141="Semi-Monthly",((E141*24)/12),(IF(D141="Monthly",E141,(IF(D141="Quarterly",(E141/3),(IF(D141="Semi-Annually",(E141/6),(IF(D141="Annually",(E141/12),""))))))))))))))))))</f>
        <v/>
      </c>
      <c r="G141" s="37"/>
      <c r="H141" s="37"/>
      <c r="I141" s="71" t="str">
        <f t="shared" si="8"/>
        <v/>
      </c>
      <c r="J141" s="37"/>
      <c r="K141" s="37"/>
    </row>
    <row r="142" spans="1:11" ht="22.5" customHeight="1" x14ac:dyDescent="0.25">
      <c r="A142" s="38" t="s">
        <v>166</v>
      </c>
      <c r="B142" s="128"/>
      <c r="C142" s="128"/>
      <c r="D142" s="34"/>
      <c r="E142" s="6"/>
      <c r="F142" s="36" t="str">
        <f>IF(E142="","",IF(D142="","",(IF(D142="Once",E142,(IF(D142="Every Week",((E142*52)/12),(IF(D142="Every Two Weeks",((E142*26)/12),(IF(D142="Semi-Monthly",((E142*24)/12),(IF(D142="Monthly",E142,(IF(D142="Quarterly",(E142/3),(IF(D142="Semi-Annually",(E142/6),(IF(D142="Annually",(E142/12),""))))))))))))))))))</f>
        <v/>
      </c>
      <c r="G142" s="37"/>
      <c r="H142" s="37"/>
      <c r="I142" s="71" t="str">
        <f t="shared" si="8"/>
        <v/>
      </c>
      <c r="J142" s="37"/>
      <c r="K142" s="37"/>
    </row>
    <row r="143" spans="1:11" ht="23.25" customHeight="1" x14ac:dyDescent="0.25">
      <c r="A143" s="127" t="s">
        <v>161</v>
      </c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</row>
    <row r="144" spans="1:11" ht="22.5" customHeight="1" x14ac:dyDescent="0.25">
      <c r="A144" s="38" t="s">
        <v>180</v>
      </c>
      <c r="B144" s="128"/>
      <c r="C144" s="128"/>
      <c r="D144" s="34"/>
      <c r="E144" s="6"/>
      <c r="F144" s="36" t="str">
        <f t="shared" si="9"/>
        <v/>
      </c>
      <c r="G144" s="37"/>
      <c r="H144" s="37"/>
      <c r="I144" s="71" t="str">
        <f t="shared" si="8"/>
        <v/>
      </c>
      <c r="J144" s="37"/>
      <c r="K144" s="37"/>
    </row>
    <row r="145" spans="1:11" ht="22.5" customHeight="1" x14ac:dyDescent="0.25">
      <c r="A145" s="38" t="s">
        <v>89</v>
      </c>
      <c r="B145" s="132"/>
      <c r="C145" s="133"/>
      <c r="D145" s="34"/>
      <c r="E145" s="6"/>
      <c r="F145" s="36" t="str">
        <f t="shared" si="9"/>
        <v/>
      </c>
      <c r="G145" s="37"/>
      <c r="H145" s="37"/>
      <c r="I145" s="71" t="str">
        <f t="shared" si="8"/>
        <v/>
      </c>
      <c r="J145" s="37"/>
      <c r="K145" s="37"/>
    </row>
    <row r="146" spans="1:11" ht="22.5" customHeight="1" x14ac:dyDescent="0.25">
      <c r="A146" s="38" t="s">
        <v>88</v>
      </c>
      <c r="B146" s="128"/>
      <c r="C146" s="128"/>
      <c r="D146" s="34"/>
      <c r="E146" s="6"/>
      <c r="F146" s="36" t="str">
        <f t="shared" si="9"/>
        <v/>
      </c>
      <c r="G146" s="37"/>
      <c r="H146" s="37"/>
      <c r="I146" s="71" t="str">
        <f t="shared" si="8"/>
        <v/>
      </c>
      <c r="J146" s="37"/>
      <c r="K146" s="37"/>
    </row>
    <row r="147" spans="1:11" ht="22.5" customHeight="1" x14ac:dyDescent="0.25">
      <c r="A147" s="38" t="s">
        <v>181</v>
      </c>
      <c r="B147" s="128"/>
      <c r="C147" s="128"/>
      <c r="D147" s="34"/>
      <c r="E147" s="6"/>
      <c r="F147" s="36" t="str">
        <f t="shared" ref="F147" si="10">IF(E147="","",IF(D147="","",(IF(D147="Once",E147,(IF(D147="Every Week",((E147*52)/12),(IF(D147="Every Two Weeks",((E147*26)/12),(IF(D147="Semi-Monthly",((E147*24)/12),(IF(D147="Monthly",E147,(IF(D147="Quarterly",(E147/3),(IF(D147="Semi-Annually",(E147/6),(IF(D147="Annually",(E147/12),""))))))))))))))))))</f>
        <v/>
      </c>
      <c r="G147" s="37"/>
      <c r="H147" s="37"/>
      <c r="I147" s="71" t="str">
        <f t="shared" si="8"/>
        <v/>
      </c>
      <c r="J147" s="37"/>
      <c r="K147" s="37"/>
    </row>
    <row r="148" spans="1:11" ht="23.25" customHeight="1" x14ac:dyDescent="0.25">
      <c r="A148" s="127" t="s">
        <v>158</v>
      </c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</row>
    <row r="149" spans="1:11" ht="22.5" customHeight="1" x14ac:dyDescent="0.25">
      <c r="A149" s="38" t="s">
        <v>133</v>
      </c>
      <c r="B149" s="128"/>
      <c r="C149" s="128"/>
      <c r="D149" s="34"/>
      <c r="E149" s="6"/>
      <c r="F149" s="36" t="str">
        <f t="shared" si="9"/>
        <v/>
      </c>
      <c r="G149" s="37"/>
      <c r="H149" s="37"/>
      <c r="I149" s="71" t="str">
        <f t="shared" si="8"/>
        <v/>
      </c>
      <c r="J149" s="37"/>
      <c r="K149" s="37"/>
    </row>
    <row r="150" spans="1:11" ht="22.5" customHeight="1" x14ac:dyDescent="0.25">
      <c r="A150" s="38" t="s">
        <v>117</v>
      </c>
      <c r="B150" s="128"/>
      <c r="C150" s="128"/>
      <c r="D150" s="34"/>
      <c r="E150" s="6"/>
      <c r="F150" s="36" t="str">
        <f>IF(E150="","",IF(D150="","",(IF(D150="Once",E150,(IF(D150="Every Week",((E150*52)/12),(IF(D150="Every Two Weeks",((E150*26)/12),(IF(D150="Semi-Monthly",((E150*24)/12),(IF(D150="Monthly",E150,(IF(D150="Quarterly",(E150/3),(IF(D150="Semi-Annually",(E150/6),(IF(D150="Annually",(E150/12),""))))))))))))))))))</f>
        <v/>
      </c>
      <c r="G150" s="37"/>
      <c r="H150" s="37"/>
      <c r="I150" s="71" t="str">
        <f t="shared" si="8"/>
        <v/>
      </c>
      <c r="J150" s="37"/>
      <c r="K150" s="37"/>
    </row>
    <row r="151" spans="1:11" ht="23.25" customHeight="1" x14ac:dyDescent="0.25">
      <c r="A151" s="127" t="s">
        <v>154</v>
      </c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</row>
    <row r="152" spans="1:11" ht="22.5" customHeight="1" x14ac:dyDescent="0.25">
      <c r="A152" s="38" t="s">
        <v>135</v>
      </c>
      <c r="B152" s="128"/>
      <c r="C152" s="128"/>
      <c r="D152" s="34"/>
      <c r="E152" s="6"/>
      <c r="F152" s="36" t="str">
        <f t="shared" si="9"/>
        <v/>
      </c>
      <c r="G152" s="37"/>
      <c r="H152" s="37"/>
      <c r="I152" s="71" t="str">
        <f t="shared" si="8"/>
        <v/>
      </c>
      <c r="J152" s="37"/>
      <c r="K152" s="37"/>
    </row>
    <row r="153" spans="1:11" ht="23.25" customHeight="1" x14ac:dyDescent="0.25">
      <c r="A153" s="127" t="s">
        <v>164</v>
      </c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</row>
    <row r="154" spans="1:11" ht="22.5" customHeight="1" x14ac:dyDescent="0.25">
      <c r="A154" s="38" t="s">
        <v>128</v>
      </c>
      <c r="B154" s="128"/>
      <c r="C154" s="128"/>
      <c r="D154" s="34"/>
      <c r="E154" s="6"/>
      <c r="F154" s="36" t="str">
        <f t="shared" si="9"/>
        <v/>
      </c>
      <c r="G154" s="37"/>
      <c r="H154" s="37"/>
      <c r="I154" s="71" t="str">
        <f t="shared" si="8"/>
        <v/>
      </c>
      <c r="J154" s="37"/>
      <c r="K154" s="37"/>
    </row>
    <row r="155" spans="1:11" ht="22.5" customHeight="1" x14ac:dyDescent="0.25">
      <c r="A155" s="38" t="s">
        <v>127</v>
      </c>
      <c r="B155" s="128"/>
      <c r="C155" s="128"/>
      <c r="D155" s="34"/>
      <c r="E155" s="6"/>
      <c r="F155" s="36" t="str">
        <f t="shared" si="9"/>
        <v/>
      </c>
      <c r="G155" s="37"/>
      <c r="H155" s="37"/>
      <c r="I155" s="71" t="str">
        <f t="shared" si="8"/>
        <v/>
      </c>
      <c r="J155" s="37"/>
      <c r="K155" s="37"/>
    </row>
    <row r="156" spans="1:11" ht="23.25" customHeight="1" x14ac:dyDescent="0.25">
      <c r="A156" s="127" t="s">
        <v>153</v>
      </c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</row>
    <row r="157" spans="1:11" ht="22.5" customHeight="1" x14ac:dyDescent="0.25">
      <c r="A157" s="38" t="s">
        <v>106</v>
      </c>
      <c r="B157" s="128"/>
      <c r="C157" s="128"/>
      <c r="D157" s="34"/>
      <c r="E157" s="6"/>
      <c r="F157" s="36" t="str">
        <f t="shared" si="9"/>
        <v/>
      </c>
      <c r="G157" s="37"/>
      <c r="H157" s="37"/>
      <c r="I157" s="71" t="str">
        <f t="shared" si="8"/>
        <v/>
      </c>
      <c r="J157" s="37"/>
      <c r="K157" s="37"/>
    </row>
    <row r="158" spans="1:11" ht="22.5" customHeight="1" x14ac:dyDescent="0.25">
      <c r="A158" s="38" t="s">
        <v>165</v>
      </c>
      <c r="B158" s="128"/>
      <c r="C158" s="128"/>
      <c r="D158" s="34"/>
      <c r="E158" s="6"/>
      <c r="F158" s="36" t="str">
        <f t="shared" si="9"/>
        <v/>
      </c>
      <c r="G158" s="37"/>
      <c r="H158" s="37"/>
      <c r="I158" s="71" t="str">
        <f t="shared" si="8"/>
        <v/>
      </c>
      <c r="J158" s="37"/>
      <c r="K158" s="37"/>
    </row>
    <row r="159" spans="1:11" ht="23.25" customHeight="1" x14ac:dyDescent="0.25">
      <c r="A159" s="127" t="s">
        <v>57</v>
      </c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</row>
    <row r="160" spans="1:11" ht="22.5" customHeight="1" x14ac:dyDescent="0.25">
      <c r="A160" s="38" t="s">
        <v>170</v>
      </c>
      <c r="B160" s="128"/>
      <c r="C160" s="128"/>
      <c r="D160" s="34"/>
      <c r="E160" s="6"/>
      <c r="F160" s="36" t="str">
        <f>IF(E160="","",IF(D160="","",(IF(D160="Once",E160,(IF(D160="Every Week",((E160*52)/12),(IF(D160="Every Two Weeks",((E160*26)/12),(IF(D160="Semi-Monthly",((E160*24)/12),(IF(D160="Monthly",E160,(IF(D160="Quarterly",(E160/3),(IF(D160="Semi-Annually",(E160/6),(IF(D160="Annually",(E160/12),""))))))))))))))))))</f>
        <v/>
      </c>
      <c r="G160" s="37"/>
      <c r="H160" s="37"/>
      <c r="I160" s="71" t="str">
        <f>IF(F160="","",(IF(D160="Once",E160,(F160*12))))</f>
        <v/>
      </c>
      <c r="J160" s="37"/>
      <c r="K160" s="37"/>
    </row>
    <row r="161" spans="1:11" ht="22.5" customHeight="1" x14ac:dyDescent="0.25">
      <c r="A161" s="38" t="s">
        <v>187</v>
      </c>
      <c r="B161" s="128"/>
      <c r="C161" s="128"/>
      <c r="D161" s="34"/>
      <c r="E161" s="6"/>
      <c r="F161" s="36" t="str">
        <f t="shared" ref="F161:F163" si="11">IF(E161="","",IF(D161="","",(IF(D161="Once",E161,(IF(D161="Every Week",((E161*52)/12),(IF(D161="Every Two Weeks",((E161*26)/12),(IF(D161="Semi-Monthly",((E161*24)/12),(IF(D161="Monthly",E161,(IF(D161="Quarterly",(E161/3),(IF(D161="Semi-Annually",(E161/6),(IF(D161="Annually",(E161/12),""))))))))))))))))))</f>
        <v/>
      </c>
      <c r="G161" s="37"/>
      <c r="H161" s="37"/>
      <c r="I161" s="71" t="str">
        <f t="shared" ref="I161:I162" si="12">IF(F161="","",(IF(D161="Once",E161,(F161*12))))</f>
        <v/>
      </c>
      <c r="J161" s="37"/>
      <c r="K161" s="37"/>
    </row>
    <row r="162" spans="1:11" ht="22.5" customHeight="1" x14ac:dyDescent="0.25">
      <c r="A162" s="38" t="s">
        <v>186</v>
      </c>
      <c r="B162" s="128"/>
      <c r="C162" s="128"/>
      <c r="D162" s="34"/>
      <c r="E162" s="6"/>
      <c r="F162" s="36" t="str">
        <f t="shared" si="11"/>
        <v/>
      </c>
      <c r="G162" s="37"/>
      <c r="H162" s="37"/>
      <c r="I162" s="71" t="str">
        <f t="shared" si="12"/>
        <v/>
      </c>
      <c r="J162" s="37"/>
      <c r="K162" s="37"/>
    </row>
    <row r="163" spans="1:11" ht="22.5" customHeight="1" thickBot="1" x14ac:dyDescent="0.3">
      <c r="A163" s="8"/>
      <c r="B163" s="128"/>
      <c r="C163" s="128"/>
      <c r="D163" s="34"/>
      <c r="E163" s="6"/>
      <c r="F163" s="36" t="str">
        <f t="shared" si="11"/>
        <v/>
      </c>
      <c r="G163" s="37"/>
      <c r="H163" s="37"/>
      <c r="I163" s="71" t="str">
        <f t="shared" si="8"/>
        <v/>
      </c>
      <c r="J163" s="37"/>
      <c r="K163" s="37"/>
    </row>
    <row r="164" spans="1:11" ht="22.5" hidden="1" customHeight="1" x14ac:dyDescent="0.25">
      <c r="A164" s="8"/>
      <c r="B164" s="128"/>
      <c r="C164" s="128"/>
      <c r="D164" s="34"/>
      <c r="E164" s="6"/>
      <c r="F164" s="36" t="str">
        <f t="shared" si="9"/>
        <v/>
      </c>
      <c r="G164" s="37"/>
      <c r="H164" s="37"/>
      <c r="I164" s="71" t="str">
        <f t="shared" si="8"/>
        <v/>
      </c>
      <c r="J164" s="37"/>
      <c r="K164" s="37"/>
    </row>
    <row r="165" spans="1:11" ht="22.5" hidden="1" customHeight="1" x14ac:dyDescent="0.25">
      <c r="A165" s="8"/>
      <c r="B165" s="128"/>
      <c r="C165" s="128"/>
      <c r="D165" s="34"/>
      <c r="E165" s="6"/>
      <c r="F165" s="36" t="str">
        <f t="shared" si="9"/>
        <v/>
      </c>
      <c r="G165" s="37"/>
      <c r="H165" s="37"/>
      <c r="I165" s="71" t="str">
        <f t="shared" si="8"/>
        <v/>
      </c>
      <c r="J165" s="37"/>
      <c r="K165" s="37"/>
    </row>
    <row r="166" spans="1:11" ht="22.5" hidden="1" customHeight="1" x14ac:dyDescent="0.25">
      <c r="A166" s="8"/>
      <c r="B166" s="128"/>
      <c r="C166" s="128"/>
      <c r="D166" s="34"/>
      <c r="E166" s="6"/>
      <c r="F166" s="36" t="str">
        <f t="shared" si="9"/>
        <v/>
      </c>
      <c r="G166" s="37"/>
      <c r="H166" s="37"/>
      <c r="I166" s="71" t="str">
        <f t="shared" si="8"/>
        <v/>
      </c>
      <c r="J166" s="37"/>
      <c r="K166" s="37"/>
    </row>
    <row r="167" spans="1:11" ht="22.5" hidden="1" customHeight="1" x14ac:dyDescent="0.25">
      <c r="A167" s="8"/>
      <c r="B167" s="128"/>
      <c r="C167" s="128"/>
      <c r="D167" s="34"/>
      <c r="E167" s="6"/>
      <c r="F167" s="36" t="str">
        <f t="shared" si="9"/>
        <v/>
      </c>
      <c r="G167" s="37"/>
      <c r="H167" s="37"/>
      <c r="I167" s="71" t="str">
        <f t="shared" si="8"/>
        <v/>
      </c>
      <c r="J167" s="37"/>
      <c r="K167" s="37"/>
    </row>
    <row r="168" spans="1:11" ht="22.5" hidden="1" customHeight="1" x14ac:dyDescent="0.25">
      <c r="A168" s="8"/>
      <c r="B168" s="128"/>
      <c r="C168" s="128"/>
      <c r="D168" s="34"/>
      <c r="E168" s="6"/>
      <c r="F168" s="36" t="str">
        <f t="shared" si="9"/>
        <v/>
      </c>
      <c r="G168" s="37"/>
      <c r="H168" s="37"/>
      <c r="I168" s="71" t="str">
        <f t="shared" si="8"/>
        <v/>
      </c>
      <c r="J168" s="37"/>
      <c r="K168" s="37"/>
    </row>
    <row r="169" spans="1:11" ht="22.5" hidden="1" customHeight="1" x14ac:dyDescent="0.25">
      <c r="A169" s="8"/>
      <c r="B169" s="128"/>
      <c r="C169" s="128"/>
      <c r="D169" s="34"/>
      <c r="E169" s="6"/>
      <c r="F169" s="36" t="str">
        <f t="shared" si="9"/>
        <v/>
      </c>
      <c r="G169" s="37"/>
      <c r="H169" s="37"/>
      <c r="I169" s="71" t="str">
        <f t="shared" si="8"/>
        <v/>
      </c>
      <c r="J169" s="37"/>
      <c r="K169" s="37"/>
    </row>
    <row r="170" spans="1:11" ht="22.5" hidden="1" customHeight="1" x14ac:dyDescent="0.25">
      <c r="A170" s="8"/>
      <c r="B170" s="128"/>
      <c r="C170" s="128"/>
      <c r="D170" s="34"/>
      <c r="E170" s="6"/>
      <c r="F170" s="36" t="str">
        <f t="shared" si="9"/>
        <v/>
      </c>
      <c r="G170" s="37"/>
      <c r="H170" s="37"/>
      <c r="I170" s="71" t="str">
        <f t="shared" si="8"/>
        <v/>
      </c>
      <c r="J170" s="37"/>
      <c r="K170" s="37"/>
    </row>
    <row r="171" spans="1:11" ht="22.5" hidden="1" customHeight="1" x14ac:dyDescent="0.25">
      <c r="A171" s="8"/>
      <c r="B171" s="128"/>
      <c r="C171" s="128"/>
      <c r="D171" s="34"/>
      <c r="E171" s="6"/>
      <c r="F171" s="36" t="str">
        <f t="shared" si="9"/>
        <v/>
      </c>
      <c r="G171" s="37"/>
      <c r="H171" s="37"/>
      <c r="I171" s="71" t="str">
        <f t="shared" si="8"/>
        <v/>
      </c>
      <c r="J171" s="37"/>
      <c r="K171" s="37"/>
    </row>
    <row r="172" spans="1:11" ht="22.5" hidden="1" customHeight="1" thickBot="1" x14ac:dyDescent="0.3">
      <c r="A172" s="8"/>
      <c r="B172" s="128"/>
      <c r="C172" s="128"/>
      <c r="D172" s="34"/>
      <c r="E172" s="6"/>
      <c r="F172" s="36" t="str">
        <f t="shared" si="9"/>
        <v/>
      </c>
      <c r="G172" s="37"/>
      <c r="H172" s="37"/>
      <c r="I172" s="71" t="str">
        <f t="shared" si="8"/>
        <v/>
      </c>
      <c r="J172" s="37"/>
      <c r="K172" s="37"/>
    </row>
    <row r="173" spans="1:11" ht="22.5" customHeight="1" thickBot="1" x14ac:dyDescent="0.3">
      <c r="A173" s="77" t="s">
        <v>173</v>
      </c>
      <c r="B173" s="103"/>
      <c r="C173" s="103"/>
      <c r="D173" s="77"/>
      <c r="E173" s="78"/>
      <c r="F173" s="79"/>
      <c r="G173" s="82">
        <f>SUM(F130:F172)</f>
        <v>0</v>
      </c>
      <c r="H173" s="37"/>
      <c r="I173" s="80"/>
      <c r="J173" s="82">
        <f>SUM(I130:I172)</f>
        <v>0</v>
      </c>
      <c r="K173" s="37"/>
    </row>
    <row r="174" spans="1:11" ht="22.5" customHeight="1" thickBot="1" x14ac:dyDescent="0.3">
      <c r="A174" s="62" t="s">
        <v>174</v>
      </c>
      <c r="B174" s="105"/>
      <c r="C174" s="105"/>
      <c r="D174" s="62"/>
      <c r="E174" s="64"/>
      <c r="F174" s="64"/>
      <c r="G174" s="84"/>
      <c r="H174" s="92">
        <f>SUM(G127,G173)</f>
        <v>0</v>
      </c>
      <c r="I174" s="86"/>
      <c r="J174" s="84"/>
      <c r="K174" s="92">
        <f>SUM(J127,J173)</f>
        <v>0</v>
      </c>
    </row>
    <row r="175" spans="1:11" ht="22.5" customHeight="1" thickBot="1" x14ac:dyDescent="0.3">
      <c r="A175" s="62" t="s">
        <v>62</v>
      </c>
      <c r="B175" s="105"/>
      <c r="C175" s="105"/>
      <c r="D175" s="62"/>
      <c r="E175" s="64"/>
      <c r="F175" s="64"/>
      <c r="G175" s="64"/>
      <c r="H175" s="93">
        <f>SUM(H97,H174)</f>
        <v>0</v>
      </c>
      <c r="I175" s="86"/>
      <c r="J175" s="64"/>
      <c r="K175" s="93">
        <f>SUM(K97,K174)</f>
        <v>0</v>
      </c>
    </row>
    <row r="176" spans="1:11" ht="15.75" thickTop="1" x14ac:dyDescent="0.25"/>
  </sheetData>
  <sheetProtection algorithmName="SHA-512" hashValue="n7Od8UBTp0xlpt5UTReXU4dnDeGtGf/LSInTBYjGSOEdPpq/+PpdaolrdzEVUYAgqOnb20MorycHgvOGcgPQMw==" saltValue="AcZ16GXbnv6dUITchonXgA==" spinCount="100000" sheet="1" objects="1" scenarios="1" formatRows="0"/>
  <sortState xmlns:xlrd2="http://schemas.microsoft.com/office/spreadsheetml/2017/richdata2" ref="A58:A60">
    <sortCondition ref="A58"/>
  </sortState>
  <mergeCells count="167">
    <mergeCell ref="B172:C172"/>
    <mergeCell ref="B167:C167"/>
    <mergeCell ref="B168:C168"/>
    <mergeCell ref="B169:C169"/>
    <mergeCell ref="B170:C170"/>
    <mergeCell ref="B171:C171"/>
    <mergeCell ref="B160:C160"/>
    <mergeCell ref="B163:C163"/>
    <mergeCell ref="B164:C164"/>
    <mergeCell ref="B165:C165"/>
    <mergeCell ref="B166:C166"/>
    <mergeCell ref="B161:C161"/>
    <mergeCell ref="B162:C162"/>
    <mergeCell ref="B152:C152"/>
    <mergeCell ref="B154:C154"/>
    <mergeCell ref="B155:C155"/>
    <mergeCell ref="B157:C157"/>
    <mergeCell ref="B158:C158"/>
    <mergeCell ref="B142:C142"/>
    <mergeCell ref="B144:C144"/>
    <mergeCell ref="B146:C146"/>
    <mergeCell ref="B149:C149"/>
    <mergeCell ref="B150:C150"/>
    <mergeCell ref="A156:K156"/>
    <mergeCell ref="B145:C145"/>
    <mergeCell ref="B147:C147"/>
    <mergeCell ref="B136:C136"/>
    <mergeCell ref="B137:C137"/>
    <mergeCell ref="B139:C139"/>
    <mergeCell ref="B140:C140"/>
    <mergeCell ref="B141:C141"/>
    <mergeCell ref="B130:C130"/>
    <mergeCell ref="B131:C131"/>
    <mergeCell ref="B132:C132"/>
    <mergeCell ref="B133:C133"/>
    <mergeCell ref="B135:C135"/>
    <mergeCell ref="B122:C122"/>
    <mergeCell ref="B123:C123"/>
    <mergeCell ref="B124:C124"/>
    <mergeCell ref="B125:C125"/>
    <mergeCell ref="B126:C126"/>
    <mergeCell ref="B102:C102"/>
    <mergeCell ref="B103:C103"/>
    <mergeCell ref="B105:C105"/>
    <mergeCell ref="B106:C106"/>
    <mergeCell ref="B107:C107"/>
    <mergeCell ref="B113:C113"/>
    <mergeCell ref="B115:C115"/>
    <mergeCell ref="B117:C117"/>
    <mergeCell ref="B118:C118"/>
    <mergeCell ref="B119:C119"/>
    <mergeCell ref="B120:C120"/>
    <mergeCell ref="B121:C121"/>
    <mergeCell ref="B104:C104"/>
    <mergeCell ref="B71:C71"/>
    <mergeCell ref="B72:C72"/>
    <mergeCell ref="B73:C73"/>
    <mergeCell ref="B75:C75"/>
    <mergeCell ref="B76:C76"/>
    <mergeCell ref="A74:K74"/>
    <mergeCell ref="A77:K77"/>
    <mergeCell ref="A80:K80"/>
    <mergeCell ref="A84:K84"/>
    <mergeCell ref="B53:C53"/>
    <mergeCell ref="B55:C55"/>
    <mergeCell ref="B56:C56"/>
    <mergeCell ref="B58:C58"/>
    <mergeCell ref="B59:C59"/>
    <mergeCell ref="B46:C46"/>
    <mergeCell ref="B48:C48"/>
    <mergeCell ref="B50:C50"/>
    <mergeCell ref="B51:C51"/>
    <mergeCell ref="B52:C52"/>
    <mergeCell ref="A49:K49"/>
    <mergeCell ref="A54:K54"/>
    <mergeCell ref="A57:K57"/>
    <mergeCell ref="B38:C38"/>
    <mergeCell ref="B39:C39"/>
    <mergeCell ref="B40:C40"/>
    <mergeCell ref="B41:C41"/>
    <mergeCell ref="B45:C45"/>
    <mergeCell ref="B18:C18"/>
    <mergeCell ref="B20:C20"/>
    <mergeCell ref="B21:C21"/>
    <mergeCell ref="B22:C22"/>
    <mergeCell ref="B24:C24"/>
    <mergeCell ref="A23:K23"/>
    <mergeCell ref="A28:K28"/>
    <mergeCell ref="A30:K30"/>
    <mergeCell ref="A44:K44"/>
    <mergeCell ref="B25:C25"/>
    <mergeCell ref="B26:C26"/>
    <mergeCell ref="B27:C27"/>
    <mergeCell ref="B29:C29"/>
    <mergeCell ref="B31:C31"/>
    <mergeCell ref="B32:C32"/>
    <mergeCell ref="B33:C33"/>
    <mergeCell ref="B34:C34"/>
    <mergeCell ref="B35:C35"/>
    <mergeCell ref="B36:C36"/>
    <mergeCell ref="A159:K159"/>
    <mergeCell ref="A1:K1"/>
    <mergeCell ref="A6:K6"/>
    <mergeCell ref="A7:K7"/>
    <mergeCell ref="A8:K8"/>
    <mergeCell ref="A43:J43"/>
    <mergeCell ref="A99:K99"/>
    <mergeCell ref="A100:K100"/>
    <mergeCell ref="A128:K128"/>
    <mergeCell ref="B2:I2"/>
    <mergeCell ref="A138:K138"/>
    <mergeCell ref="A143:K143"/>
    <mergeCell ref="A148:K148"/>
    <mergeCell ref="A151:K151"/>
    <mergeCell ref="A153:K153"/>
    <mergeCell ref="A108:K108"/>
    <mergeCell ref="A114:K114"/>
    <mergeCell ref="A116:K116"/>
    <mergeCell ref="A129:K129"/>
    <mergeCell ref="A134:K134"/>
    <mergeCell ref="B109:C109"/>
    <mergeCell ref="B110:C110"/>
    <mergeCell ref="B111:C111"/>
    <mergeCell ref="B112:C112"/>
    <mergeCell ref="A101:K101"/>
    <mergeCell ref="B78:C78"/>
    <mergeCell ref="B79:C79"/>
    <mergeCell ref="B81:C81"/>
    <mergeCell ref="B82:C82"/>
    <mergeCell ref="B83:C83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37:C37"/>
    <mergeCell ref="J3:K3"/>
    <mergeCell ref="A9:K9"/>
    <mergeCell ref="A12:K12"/>
    <mergeCell ref="A15:K15"/>
    <mergeCell ref="A17:K17"/>
    <mergeCell ref="A4:H4"/>
    <mergeCell ref="B5:C5"/>
    <mergeCell ref="B10:C10"/>
    <mergeCell ref="B11:C11"/>
    <mergeCell ref="B13:C13"/>
    <mergeCell ref="B14:C14"/>
    <mergeCell ref="B16:C16"/>
    <mergeCell ref="B19:C19"/>
    <mergeCell ref="C3:I3"/>
    <mergeCell ref="A61:K61"/>
    <mergeCell ref="A63:K63"/>
    <mergeCell ref="A70:K70"/>
    <mergeCell ref="B60:C60"/>
    <mergeCell ref="B62:C62"/>
    <mergeCell ref="B64:C64"/>
    <mergeCell ref="B65:C65"/>
    <mergeCell ref="B66:C66"/>
    <mergeCell ref="B67:C67"/>
    <mergeCell ref="B68:C68"/>
    <mergeCell ref="B69:C69"/>
  </mergeCells>
  <pageMargins left="0.25" right="0.25" top="0.75" bottom="0.75" header="0.3" footer="0.3"/>
  <pageSetup scale="64" fitToHeight="0" orientation="landscape" horizontalDpi="1200" verticalDpi="1200" r:id="rId1"/>
  <rowBreaks count="3" manualBreakCount="3">
    <brk id="42" max="16383" man="1"/>
    <brk id="98" max="16383" man="1"/>
    <brk id="127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8D68A1-8533-4564-8ED8-9EBB2D1BB80C}">
          <x14:formula1>
            <xm:f>Data!$A$2:$A$10</xm:f>
          </x14:formula1>
          <xm:sqref>D48 D29 D85:D95 D24:D27 D64:D69 D10:D11 D78:D79 D16 D81:D83 D62 D109:D113 D102:D107 D13:D14 D45:D46 D50:D53 D55:D56 D58:D60 D71:D73 D75:D76 D115 D117:D126 D135:D137 D18:D22 D152 D154:D155 D149:D150 D139:D142 D157:D158 D31:D41 D160:D172 D130:D133 D144:D147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793E8-AC9E-48D3-BDFF-E621392D0A86}">
  <sheetPr codeName="Sheet5"/>
  <dimension ref="A1:D10"/>
  <sheetViews>
    <sheetView workbookViewId="0"/>
  </sheetViews>
  <sheetFormatPr defaultRowHeight="15" x14ac:dyDescent="0.25"/>
  <cols>
    <col min="1" max="1" width="16" bestFit="1" customWidth="1"/>
    <col min="2" max="2" width="17.25" bestFit="1" customWidth="1"/>
    <col min="4" max="4" width="17.25" bestFit="1" customWidth="1"/>
  </cols>
  <sheetData>
    <row r="1" spans="1:4" x14ac:dyDescent="0.25">
      <c r="A1" s="35" t="s">
        <v>22</v>
      </c>
      <c r="B1" s="35" t="s">
        <v>48</v>
      </c>
      <c r="C1" s="35" t="s">
        <v>49</v>
      </c>
      <c r="D1" s="35" t="s">
        <v>50</v>
      </c>
    </row>
    <row r="3" spans="1:4" x14ac:dyDescent="0.25">
      <c r="A3" t="s">
        <v>28</v>
      </c>
      <c r="B3" t="s">
        <v>38</v>
      </c>
      <c r="C3" t="s">
        <v>38</v>
      </c>
      <c r="D3" t="s">
        <v>38</v>
      </c>
    </row>
    <row r="4" spans="1:4" x14ac:dyDescent="0.25">
      <c r="A4" t="s">
        <v>23</v>
      </c>
      <c r="B4" t="s">
        <v>51</v>
      </c>
      <c r="C4" t="s">
        <v>51</v>
      </c>
      <c r="D4" t="s">
        <v>51</v>
      </c>
    </row>
    <row r="5" spans="1:4" x14ac:dyDescent="0.25">
      <c r="A5" t="s">
        <v>24</v>
      </c>
      <c r="B5" t="s">
        <v>52</v>
      </c>
      <c r="C5" t="s">
        <v>52</v>
      </c>
      <c r="D5" t="s">
        <v>52</v>
      </c>
    </row>
    <row r="6" spans="1:4" x14ac:dyDescent="0.25">
      <c r="A6" t="s">
        <v>26</v>
      </c>
      <c r="B6" t="s">
        <v>53</v>
      </c>
      <c r="C6" t="s">
        <v>53</v>
      </c>
      <c r="D6" t="s">
        <v>53</v>
      </c>
    </row>
    <row r="7" spans="1:4" x14ac:dyDescent="0.25">
      <c r="A7" t="s">
        <v>25</v>
      </c>
      <c r="B7" t="s">
        <v>54</v>
      </c>
      <c r="C7" t="s">
        <v>55</v>
      </c>
      <c r="D7" t="s">
        <v>57</v>
      </c>
    </row>
    <row r="8" spans="1:4" x14ac:dyDescent="0.25">
      <c r="A8" t="s">
        <v>29</v>
      </c>
      <c r="B8" t="s">
        <v>55</v>
      </c>
      <c r="C8" t="s">
        <v>57</v>
      </c>
    </row>
    <row r="9" spans="1:4" x14ac:dyDescent="0.25">
      <c r="A9" t="s">
        <v>30</v>
      </c>
      <c r="B9" t="s">
        <v>56</v>
      </c>
    </row>
    <row r="10" spans="1:4" x14ac:dyDescent="0.25">
      <c r="A10" t="s">
        <v>27</v>
      </c>
      <c r="B10" t="s">
        <v>57</v>
      </c>
    </row>
  </sheetData>
  <sheetProtection algorithmName="SHA-512" hashValue="xzQP8fomdPTTmeZz6LP0mewy9ja2e4TE8XN1VCcKzRhxcZ8BywvwSjDgP3Mf8QgU72antCXfNgTHf0wQUXOMNw==" saltValue="wCQnhQoSBQ6S4lZiRgygC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A0F255568E4D4CB1FAB0479866E1DB" ma:contentTypeVersion="12" ma:contentTypeDescription="Create a new document." ma:contentTypeScope="" ma:versionID="070de0d621a1c3b9c18ea8a27dc4a63c">
  <xsd:schema xmlns:xsd="http://www.w3.org/2001/XMLSchema" xmlns:xs="http://www.w3.org/2001/XMLSchema" xmlns:p="http://schemas.microsoft.com/office/2006/metadata/properties" xmlns:ns3="8a19742c-3516-42e7-b19b-0b4ca4168195" xmlns:ns4="e84edaf8-1c4c-4d3a-a90f-12e67b45760f" targetNamespace="http://schemas.microsoft.com/office/2006/metadata/properties" ma:root="true" ma:fieldsID="a0f818c6271f0f0dd11899d8704c386c" ns3:_="" ns4:_="">
    <xsd:import namespace="8a19742c-3516-42e7-b19b-0b4ca4168195"/>
    <xsd:import namespace="e84edaf8-1c4c-4d3a-a90f-12e67b45760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19742c-3516-42e7-b19b-0b4ca416819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edaf8-1c4c-4d3a-a90f-12e67b4576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B4202E-A18C-4AFE-92E7-35AFC69B626C}">
  <ds:schemaRefs>
    <ds:schemaRef ds:uri="8a19742c-3516-42e7-b19b-0b4ca4168195"/>
    <ds:schemaRef ds:uri="http://www.w3.org/XML/1998/namespace"/>
    <ds:schemaRef ds:uri="e84edaf8-1c4c-4d3a-a90f-12e67b45760f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89CCC3D-67E1-480C-BE69-A62A89D877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19742c-3516-42e7-b19b-0b4ca4168195"/>
    <ds:schemaRef ds:uri="e84edaf8-1c4c-4d3a-a90f-12e67b4576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8E98B5-7180-4CF4-9B91-E43B300ED9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Summary</vt:lpstr>
      <vt:lpstr>Income</vt:lpstr>
      <vt:lpstr>Savings</vt:lpstr>
      <vt:lpstr>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Literacy 20/30 | Budget Template</dc:title>
  <dc:creator>Todd S. McLauchlin</dc:creator>
  <cp:lastModifiedBy>Todd McLauchlin</cp:lastModifiedBy>
  <cp:lastPrinted>2020-03-03T17:17:04Z</cp:lastPrinted>
  <dcterms:created xsi:type="dcterms:W3CDTF">2020-02-23T22:39:37Z</dcterms:created>
  <dcterms:modified xsi:type="dcterms:W3CDTF">2020-07-28T22:27:45Z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0x01010075A0F255568E4D4CB1FAB0479866E1DB</vt:lpwstr>
  </property>
</Properties>
</file>